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高公司\18.人事\2026年7月合高、振兴、汇城招聘\面试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Sheet1!$B$2:$G$17</definedName>
    <definedName name="_xlnm.Print_Area" localSheetId="0">Sheet1!$A$1:$L$53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<sst xmlns="http://schemas.openxmlformats.org/spreadsheetml/2006/main" count="123" uniqueCount="74">
  <si>
    <t>面试成绩及合成总成绩</t>
  </si>
  <si>
    <t>招聘单位</t>
  </si>
  <si>
    <t>岗位代码</t>
  </si>
  <si>
    <t>应聘岗位</t>
  </si>
  <si>
    <t>准考证号</t>
  </si>
  <si>
    <t>综合知识成绩</t>
  </si>
  <si>
    <t>专业知识成绩</t>
  </si>
  <si>
    <t>笔试合成成绩</t>
  </si>
  <si>
    <t>面试考场</t>
  </si>
  <si>
    <t>面试抽签号</t>
  </si>
  <si>
    <t>面试成绩</t>
  </si>
  <si>
    <t>面试合成成绩</t>
  </si>
  <si>
    <t>合成总成绩</t>
  </si>
  <si>
    <t>霍邱合高现代产业园投资有限公司</t>
  </si>
  <si>
    <t>工程管理岗</t>
  </si>
  <si>
    <t>09260010108</t>
  </si>
  <si>
    <t>09260010119</t>
  </si>
  <si>
    <t>09260010106</t>
  </si>
  <si>
    <t>09260020204</t>
  </si>
  <si>
    <t>09260020122</t>
  </si>
  <si>
    <t>09260020125</t>
  </si>
  <si>
    <t>缺考</t>
  </si>
  <si>
    <t>投资岗</t>
  </si>
  <si>
    <t>09260030508</t>
  </si>
  <si>
    <t>09260030523</t>
  </si>
  <si>
    <t>09260030509</t>
  </si>
  <si>
    <t>霍邱县振兴开发投资有限责任公司</t>
  </si>
  <si>
    <t>09260040326</t>
  </si>
  <si>
    <t>09260040318</t>
  </si>
  <si>
    <t>09260040317</t>
  </si>
  <si>
    <t>09260040328</t>
  </si>
  <si>
    <t>09260040309</t>
  </si>
  <si>
    <t>09260040407</t>
  </si>
  <si>
    <t>09260050611</t>
  </si>
  <si>
    <t>09260050528</t>
  </si>
  <si>
    <t>09260050605</t>
  </si>
  <si>
    <t>09260060901</t>
  </si>
  <si>
    <t>09260060806</t>
  </si>
  <si>
    <t>09260060817</t>
  </si>
  <si>
    <t>财务岗</t>
  </si>
  <si>
    <t>09260071301</t>
  </si>
  <si>
    <t>09260071302</t>
  </si>
  <si>
    <t>09260071305</t>
  </si>
  <si>
    <t>09260081320</t>
  </si>
  <si>
    <t>09260081313</t>
  </si>
  <si>
    <t>09260081319</t>
  </si>
  <si>
    <t>综合管理岗</t>
  </si>
  <si>
    <t>09260091618</t>
  </si>
  <si>
    <t>09260091718</t>
  </si>
  <si>
    <t>09260091704</t>
  </si>
  <si>
    <t>霍邱县汇城产业投资有限公司</t>
  </si>
  <si>
    <t>09260100922</t>
  </si>
  <si>
    <t>09260100914</t>
  </si>
  <si>
    <t>09260100912</t>
  </si>
  <si>
    <t>弃考</t>
  </si>
  <si>
    <t>09260111014</t>
  </si>
  <si>
    <t>09260111118</t>
  </si>
  <si>
    <t>09260111113</t>
  </si>
  <si>
    <t>09260121415</t>
  </si>
  <si>
    <t>09260121501</t>
  </si>
  <si>
    <t>09260121430</t>
  </si>
  <si>
    <t>09260121414</t>
  </si>
  <si>
    <t>09260121403</t>
  </si>
  <si>
    <t>09260121423</t>
  </si>
  <si>
    <t>法务风控岗</t>
  </si>
  <si>
    <t>09260132020</t>
  </si>
  <si>
    <t>09260132006</t>
  </si>
  <si>
    <t>09260132011</t>
  </si>
  <si>
    <t>09260132028</t>
  </si>
  <si>
    <t>09260132002</t>
  </si>
  <si>
    <t>09260132001</t>
  </si>
  <si>
    <t>09260141822</t>
  </si>
  <si>
    <t>09260141902</t>
  </si>
  <si>
    <t>09260141918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</si>
</sst>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176" fontId="0" fillId="0" borderId="0" xfId="0" applyNumberFormat="1" applyBorder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6.5"/>
  <cols>
    <col min="1" max="2" width="9" style="1"/>
    <col min="3" max="3" width="13.0083333333333" style="1" customWidth="1"/>
    <col min="4" max="4" width="20" style="1" customWidth="1"/>
    <col min="5" max="5" width="13.3583333333333" style="2" customWidth="1"/>
    <col min="6" max="6" width="12.7833333333333" style="2" customWidth="1"/>
    <col min="7" max="7" width="13" style="2" customWidth="1"/>
    <col min="8" max="8" width="11.875" style="3" customWidth="1"/>
    <col min="9" max="9" width="11.875" style="4" customWidth="1"/>
    <col min="10" max="10" width="12.875" style="5" customWidth="1"/>
    <col min="11" max="11" width="14.875" style="5" customWidth="1"/>
    <col min="12" max="12" width="13.625" style="1" customWidth="1"/>
    <col min="13" max="16384" width="9" style="1"/>
  </cols>
  <sheetData>
    <row r="1" ht="39" customHeight="1" spans="1:12">
      <c r="A1" s="6" t="s">
        <v>0</v>
      </c>
      <c r="B1" s="6"/>
      <c r="C1" s="6"/>
      <c r="D1" s="6"/>
      <c r="E1" s="7"/>
      <c r="F1" s="7"/>
      <c r="G1" s="7"/>
      <c r="H1" s="6"/>
      <c r="I1" s="6"/>
      <c r="J1" s="6"/>
      <c r="K1" s="6"/>
      <c r="L1" s="6"/>
    </row>
    <row r="2" customFormat="1" ht="18.5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2" t="s">
        <v>9</v>
      </c>
      <c r="J2" s="10" t="s">
        <v>10</v>
      </c>
      <c r="K2" s="10" t="s">
        <v>11</v>
      </c>
      <c r="L2" s="10" t="s">
        <v>12</v>
      </c>
    </row>
    <row r="3" customFormat="1" ht="18.5" customHeight="1" spans="1:12">
      <c r="A3" s="13" t="s">
        <v>13</v>
      </c>
      <c r="B3" s="14">
        <v>26001</v>
      </c>
      <c r="C3" s="14" t="s">
        <v>14</v>
      </c>
      <c r="D3" s="21" t="s">
        <v>15</v>
      </c>
      <c r="E3" s="15">
        <v>69.25</v>
      </c>
      <c r="F3" s="15">
        <v>72.8</v>
      </c>
      <c r="G3" s="15">
        <f xml:space="preserve">ROUND((E3+F3)/2*0.6,2)</f>
        <v>42.62</v>
      </c>
      <c r="H3" s="16">
        <v>1</v>
      </c>
      <c r="I3" s="17">
        <v>3</v>
      </c>
      <c r="J3" s="15">
        <v>76.98</v>
      </c>
      <c r="K3" s="15">
        <f xml:space="preserve">J3*0.4</f>
        <v>30.792</v>
      </c>
      <c r="L3" s="15">
        <f xml:space="preserve">G3+K3</f>
        <v>73.412</v>
      </c>
    </row>
    <row r="4" customFormat="1" ht="18.5" customHeight="1" spans="1:12">
      <c r="A4" s="18"/>
      <c r="B4" s="14">
        <v>26001</v>
      </c>
      <c r="C4" s="14" t="s">
        <v>14</v>
      </c>
      <c r="D4" s="21" t="s">
        <v>16</v>
      </c>
      <c r="E4" s="15">
        <v>60.23</v>
      </c>
      <c r="F4" s="15">
        <v>79.19</v>
      </c>
      <c r="G4" s="15">
        <f t="shared" ref="G4:G35" si="0" xml:space="preserve">ROUND((E4+F4)/2*0.6,2)</f>
        <v>41.83</v>
      </c>
      <c r="H4" s="16">
        <v>1</v>
      </c>
      <c r="I4" s="17">
        <v>13</v>
      </c>
      <c r="J4" s="15">
        <v>76.42</v>
      </c>
      <c r="K4" s="15">
        <f t="shared" ref="K4:K20" si="1" xml:space="preserve">J4*0.4</f>
        <v>30.568</v>
      </c>
      <c r="L4" s="15">
        <f t="shared" ref="L4:L20" si="2" xml:space="preserve">G4+K4</f>
        <v>72.398</v>
      </c>
    </row>
    <row r="5" customFormat="1" ht="18.5" customHeight="1" spans="1:12">
      <c r="A5" s="18"/>
      <c r="B5" s="14">
        <v>26001</v>
      </c>
      <c r="C5" s="14" t="s">
        <v>14</v>
      </c>
      <c r="D5" s="21" t="s">
        <v>17</v>
      </c>
      <c r="E5" s="15">
        <v>67.25</v>
      </c>
      <c r="F5" s="15">
        <v>69.31</v>
      </c>
      <c r="G5" s="15">
        <f t="shared" si="0"/>
        <v>40.97</v>
      </c>
      <c r="H5" s="16">
        <v>1</v>
      </c>
      <c r="I5" s="17">
        <v>7</v>
      </c>
      <c r="J5" s="15">
        <v>71.68</v>
      </c>
      <c r="K5" s="15">
        <f t="shared" si="1"/>
        <v>28.672</v>
      </c>
      <c r="L5" s="15">
        <f t="shared" si="2"/>
        <v>69.642</v>
      </c>
    </row>
    <row r="6" customFormat="1" ht="18.5" customHeight="1" spans="1:12">
      <c r="A6" s="18"/>
      <c r="B6" s="14">
        <v>26002</v>
      </c>
      <c r="C6" s="14" t="s">
        <v>14</v>
      </c>
      <c r="D6" s="21" t="s">
        <v>18</v>
      </c>
      <c r="E6" s="15">
        <v>72.9</v>
      </c>
      <c r="F6" s="15">
        <v>80.24</v>
      </c>
      <c r="G6" s="15">
        <f t="shared" si="0"/>
        <v>45.94</v>
      </c>
      <c r="H6" s="16">
        <v>1</v>
      </c>
      <c r="I6" s="17">
        <v>9</v>
      </c>
      <c r="J6" s="15">
        <v>74.08</v>
      </c>
      <c r="K6" s="15">
        <f t="shared" si="1"/>
        <v>29.632</v>
      </c>
      <c r="L6" s="15">
        <f t="shared" si="2"/>
        <v>75.572</v>
      </c>
    </row>
    <row r="7" customFormat="1" ht="18.5" customHeight="1" spans="1:12">
      <c r="A7" s="18"/>
      <c r="B7" s="14">
        <v>26002</v>
      </c>
      <c r="C7" s="14" t="s">
        <v>14</v>
      </c>
      <c r="D7" s="21" t="s">
        <v>19</v>
      </c>
      <c r="E7" s="15">
        <v>70.27</v>
      </c>
      <c r="F7" s="15">
        <v>79.02</v>
      </c>
      <c r="G7" s="15">
        <f t="shared" si="0"/>
        <v>44.79</v>
      </c>
      <c r="H7" s="16">
        <v>1</v>
      </c>
      <c r="I7" s="17">
        <v>16</v>
      </c>
      <c r="J7" s="15">
        <v>71.1</v>
      </c>
      <c r="K7" s="15">
        <f t="shared" si="1"/>
        <v>28.44</v>
      </c>
      <c r="L7" s="15">
        <f t="shared" si="2"/>
        <v>73.23</v>
      </c>
    </row>
    <row r="8" customFormat="1" ht="18.5" customHeight="1" spans="1:12">
      <c r="A8" s="18"/>
      <c r="B8" s="14">
        <v>26002</v>
      </c>
      <c r="C8" s="14" t="s">
        <v>14</v>
      </c>
      <c r="D8" s="21" t="s">
        <v>20</v>
      </c>
      <c r="E8" s="15">
        <v>64.33</v>
      </c>
      <c r="F8" s="15">
        <v>82.29</v>
      </c>
      <c r="G8" s="15">
        <f t="shared" si="0"/>
        <v>43.99</v>
      </c>
      <c r="H8" s="16">
        <v>1</v>
      </c>
      <c r="I8" s="17" t="s">
        <v>21</v>
      </c>
      <c r="J8" s="15"/>
      <c r="K8" s="15"/>
      <c r="L8" s="15"/>
    </row>
    <row r="9" customFormat="1" ht="18.5" customHeight="1" spans="1:12">
      <c r="A9" s="18"/>
      <c r="B9" s="14">
        <v>26003</v>
      </c>
      <c r="C9" s="14" t="s">
        <v>22</v>
      </c>
      <c r="D9" s="21" t="s">
        <v>23</v>
      </c>
      <c r="E9" s="15">
        <v>73.94</v>
      </c>
      <c r="F9" s="15">
        <v>81.15</v>
      </c>
      <c r="G9" s="15">
        <f t="shared" si="0"/>
        <v>46.53</v>
      </c>
      <c r="H9" s="16">
        <v>1</v>
      </c>
      <c r="I9" s="17">
        <v>8</v>
      </c>
      <c r="J9" s="15">
        <v>80.66</v>
      </c>
      <c r="K9" s="15">
        <f xml:space="preserve">J9*0.4</f>
        <v>32.264</v>
      </c>
      <c r="L9" s="15">
        <f t="shared" si="2"/>
        <v>78.794</v>
      </c>
    </row>
    <row r="10" customFormat="1" ht="18.5" customHeight="1" spans="1:12">
      <c r="A10" s="18"/>
      <c r="B10" s="14">
        <v>26003</v>
      </c>
      <c r="C10" s="14" t="s">
        <v>22</v>
      </c>
      <c r="D10" s="21" t="s">
        <v>24</v>
      </c>
      <c r="E10" s="15">
        <v>70.75</v>
      </c>
      <c r="F10" s="15">
        <v>84.2</v>
      </c>
      <c r="G10" s="15">
        <f t="shared" si="0"/>
        <v>46.49</v>
      </c>
      <c r="H10" s="16">
        <v>1</v>
      </c>
      <c r="I10" s="17">
        <v>15</v>
      </c>
      <c r="J10" s="15">
        <v>72.88</v>
      </c>
      <c r="K10" s="15">
        <f t="shared" si="1"/>
        <v>29.152</v>
      </c>
      <c r="L10" s="15">
        <f t="shared" si="2"/>
        <v>75.642</v>
      </c>
    </row>
    <row r="11" customFormat="1" ht="18.5" customHeight="1" spans="1:12">
      <c r="A11" s="19"/>
      <c r="B11" s="14">
        <v>26003</v>
      </c>
      <c r="C11" s="14" t="s">
        <v>22</v>
      </c>
      <c r="D11" s="21" t="s">
        <v>25</v>
      </c>
      <c r="E11" s="15">
        <v>76.17</v>
      </c>
      <c r="F11" s="15">
        <v>74.49</v>
      </c>
      <c r="G11" s="15">
        <f t="shared" si="0"/>
        <v>45.2</v>
      </c>
      <c r="H11" s="16">
        <v>1</v>
      </c>
      <c r="I11" s="17">
        <v>10</v>
      </c>
      <c r="J11" s="15">
        <v>71.06</v>
      </c>
      <c r="K11" s="15">
        <f t="shared" si="1"/>
        <v>28.424</v>
      </c>
      <c r="L11" s="15">
        <f t="shared" si="2"/>
        <v>73.624</v>
      </c>
    </row>
    <row r="12" customFormat="1" ht="18.5" customHeight="1" spans="1:12">
      <c r="A12" s="18" t="s">
        <v>26</v>
      </c>
      <c r="B12" s="14">
        <v>26004</v>
      </c>
      <c r="C12" s="14" t="s">
        <v>14</v>
      </c>
      <c r="D12" s="14" t="s">
        <v>27</v>
      </c>
      <c r="E12" s="15">
        <v>76.13</v>
      </c>
      <c r="F12" s="15">
        <v>79.86</v>
      </c>
      <c r="G12" s="15">
        <f t="shared" si="0"/>
        <v>46.8</v>
      </c>
      <c r="H12" s="16">
        <v>1</v>
      </c>
      <c r="I12" s="17">
        <v>14</v>
      </c>
      <c r="J12" s="15">
        <v>77.1</v>
      </c>
      <c r="K12" s="15">
        <f t="shared" si="1"/>
        <v>30.84</v>
      </c>
      <c r="L12" s="15">
        <f t="shared" si="2"/>
        <v>77.64</v>
      </c>
    </row>
    <row r="13" customFormat="1" ht="18.5" customHeight="1" spans="1:12">
      <c r="A13" s="18"/>
      <c r="B13" s="14">
        <v>26004</v>
      </c>
      <c r="C13" s="14" t="s">
        <v>14</v>
      </c>
      <c r="D13" s="14" t="s">
        <v>28</v>
      </c>
      <c r="E13" s="15">
        <v>74.49</v>
      </c>
      <c r="F13" s="15">
        <v>80.08</v>
      </c>
      <c r="G13" s="15">
        <f t="shared" si="0"/>
        <v>46.37</v>
      </c>
      <c r="H13" s="16">
        <v>1</v>
      </c>
      <c r="I13" s="17">
        <v>4</v>
      </c>
      <c r="J13" s="15">
        <v>72.24</v>
      </c>
      <c r="K13" s="15">
        <f t="shared" si="1"/>
        <v>28.896</v>
      </c>
      <c r="L13" s="15">
        <f t="shared" si="2"/>
        <v>75.266</v>
      </c>
    </row>
    <row r="14" customFormat="1" ht="18.5" customHeight="1" spans="1:12">
      <c r="A14" s="18"/>
      <c r="B14" s="14">
        <v>26004</v>
      </c>
      <c r="C14" s="14" t="s">
        <v>14</v>
      </c>
      <c r="D14" s="14" t="s">
        <v>29</v>
      </c>
      <c r="E14" s="15">
        <v>71.21</v>
      </c>
      <c r="F14" s="15">
        <v>85.9</v>
      </c>
      <c r="G14" s="15">
        <f t="shared" si="0"/>
        <v>47.13</v>
      </c>
      <c r="H14" s="16">
        <v>1</v>
      </c>
      <c r="I14" s="17">
        <v>6</v>
      </c>
      <c r="J14" s="15">
        <v>70.12</v>
      </c>
      <c r="K14" s="15">
        <f t="shared" si="1"/>
        <v>28.048</v>
      </c>
      <c r="L14" s="15">
        <f t="shared" si="2"/>
        <v>75.178</v>
      </c>
    </row>
    <row r="15" customFormat="1" ht="18.5" customHeight="1" spans="1:12">
      <c r="A15" s="18"/>
      <c r="B15" s="14">
        <v>26004</v>
      </c>
      <c r="C15" s="14" t="s">
        <v>14</v>
      </c>
      <c r="D15" s="14" t="s">
        <v>30</v>
      </c>
      <c r="E15" s="15">
        <v>63.1</v>
      </c>
      <c r="F15" s="15">
        <v>84.85</v>
      </c>
      <c r="G15" s="15">
        <f t="shared" si="0"/>
        <v>44.39</v>
      </c>
      <c r="H15" s="16">
        <v>1</v>
      </c>
      <c r="I15" s="17">
        <v>12</v>
      </c>
      <c r="J15" s="15">
        <v>71.98</v>
      </c>
      <c r="K15" s="15">
        <f t="shared" si="1"/>
        <v>28.792</v>
      </c>
      <c r="L15" s="15">
        <f t="shared" si="2"/>
        <v>73.182</v>
      </c>
    </row>
    <row r="16" customFormat="1" ht="18.5" customHeight="1" spans="1:12">
      <c r="A16" s="18"/>
      <c r="B16" s="14">
        <v>26004</v>
      </c>
      <c r="C16" s="14" t="s">
        <v>14</v>
      </c>
      <c r="D16" s="14" t="s">
        <v>31</v>
      </c>
      <c r="E16" s="15">
        <v>71.39</v>
      </c>
      <c r="F16" s="15">
        <v>77.52</v>
      </c>
      <c r="G16" s="15">
        <f t="shared" si="0"/>
        <v>44.67</v>
      </c>
      <c r="H16" s="16">
        <v>1</v>
      </c>
      <c r="I16" s="17">
        <v>5</v>
      </c>
      <c r="J16" s="15">
        <v>70.26</v>
      </c>
      <c r="K16" s="15">
        <f t="shared" si="1"/>
        <v>28.104</v>
      </c>
      <c r="L16" s="15">
        <f t="shared" si="2"/>
        <v>72.774</v>
      </c>
    </row>
    <row r="17" customFormat="1" ht="18.5" customHeight="1" spans="1:14">
      <c r="A17" s="18"/>
      <c r="B17" s="14">
        <v>26004</v>
      </c>
      <c r="C17" s="14" t="s">
        <v>14</v>
      </c>
      <c r="D17" s="14" t="s">
        <v>32</v>
      </c>
      <c r="E17" s="15">
        <v>68.16</v>
      </c>
      <c r="F17" s="15">
        <v>84.51</v>
      </c>
      <c r="G17" s="15">
        <f t="shared" si="0"/>
        <v>45.8</v>
      </c>
      <c r="H17" s="16">
        <v>1</v>
      </c>
      <c r="I17" s="17" t="s">
        <v>21</v>
      </c>
      <c r="J17" s="15"/>
      <c r="K17" s="15"/>
      <c r="L17" s="15"/>
    </row>
    <row r="18" ht="18.5" customHeight="1" spans="1:14">
      <c r="A18" s="18"/>
      <c r="B18" s="14">
        <v>26005</v>
      </c>
      <c r="C18" s="14" t="s">
        <v>22</v>
      </c>
      <c r="D18" s="21" t="s">
        <v>33</v>
      </c>
      <c r="E18" s="15">
        <v>70.43</v>
      </c>
      <c r="F18" s="15">
        <v>68.83</v>
      </c>
      <c r="G18" s="15">
        <f t="shared" si="0"/>
        <v>41.78</v>
      </c>
      <c r="H18" s="16">
        <v>1</v>
      </c>
      <c r="I18" s="17">
        <v>1</v>
      </c>
      <c r="J18" s="15">
        <v>75.4</v>
      </c>
      <c r="K18" s="15">
        <f t="shared" si="1"/>
        <v>30.16</v>
      </c>
      <c r="L18" s="15">
        <f t="shared" si="2"/>
        <v>71.94</v>
      </c>
      <c r="M18"/>
      <c r="N18"/>
    </row>
    <row r="19" ht="18.5" customHeight="1" spans="1:14">
      <c r="A19" s="18"/>
      <c r="B19" s="14">
        <v>26005</v>
      </c>
      <c r="C19" s="14" t="s">
        <v>22</v>
      </c>
      <c r="D19" s="21" t="s">
        <v>34</v>
      </c>
      <c r="E19" s="15">
        <v>71.84</v>
      </c>
      <c r="F19" s="15">
        <v>62.74</v>
      </c>
      <c r="G19" s="15">
        <f t="shared" si="0"/>
        <v>40.37</v>
      </c>
      <c r="H19" s="16">
        <v>1</v>
      </c>
      <c r="I19" s="17">
        <v>2</v>
      </c>
      <c r="J19" s="15">
        <v>76.8</v>
      </c>
      <c r="K19" s="15">
        <f t="shared" si="1"/>
        <v>30.72</v>
      </c>
      <c r="L19" s="15">
        <f t="shared" si="2"/>
        <v>71.09</v>
      </c>
      <c r="M19"/>
      <c r="N19"/>
    </row>
    <row r="20" ht="18.5" customHeight="1" spans="1:14">
      <c r="A20" s="18"/>
      <c r="B20" s="14">
        <v>26005</v>
      </c>
      <c r="C20" s="14" t="s">
        <v>22</v>
      </c>
      <c r="D20" s="21" t="s">
        <v>35</v>
      </c>
      <c r="E20" s="15">
        <v>68.74</v>
      </c>
      <c r="F20" s="15">
        <v>65.62</v>
      </c>
      <c r="G20" s="15">
        <f t="shared" si="0"/>
        <v>40.31</v>
      </c>
      <c r="H20" s="16">
        <v>1</v>
      </c>
      <c r="I20" s="17">
        <v>11</v>
      </c>
      <c r="J20" s="15">
        <v>69.28</v>
      </c>
      <c r="K20" s="15">
        <f t="shared" si="1"/>
        <v>27.712</v>
      </c>
      <c r="L20" s="15">
        <f t="shared" si="2"/>
        <v>68.022</v>
      </c>
      <c r="M20"/>
      <c r="N20"/>
    </row>
    <row r="21" ht="18.5" customHeight="1" spans="1:14">
      <c r="A21" s="18"/>
      <c r="B21" s="14">
        <v>26006</v>
      </c>
      <c r="C21" s="14" t="s">
        <v>22</v>
      </c>
      <c r="D21" s="21" t="s">
        <v>36</v>
      </c>
      <c r="E21" s="15">
        <v>75.76</v>
      </c>
      <c r="F21" s="15">
        <v>70.44</v>
      </c>
      <c r="G21" s="15">
        <f t="shared" si="0"/>
        <v>43.86</v>
      </c>
      <c r="H21" s="16">
        <v>2</v>
      </c>
      <c r="I21" s="17">
        <v>8</v>
      </c>
      <c r="J21" s="15">
        <v>76.48</v>
      </c>
      <c r="K21" s="15">
        <f t="shared" ref="K21:K38" si="3" xml:space="preserve">J21*0.4</f>
        <v>30.592</v>
      </c>
      <c r="L21" s="15">
        <f t="shared" ref="L21:L38" si="4" xml:space="preserve">G21+K21</f>
        <v>74.452</v>
      </c>
      <c r="M21"/>
      <c r="N21"/>
    </row>
    <row r="22" ht="18.5" customHeight="1" spans="1:14">
      <c r="A22" s="18"/>
      <c r="B22" s="14">
        <v>26006</v>
      </c>
      <c r="C22" s="14" t="s">
        <v>22</v>
      </c>
      <c r="D22" s="21" t="s">
        <v>37</v>
      </c>
      <c r="E22" s="15">
        <v>67.1</v>
      </c>
      <c r="F22" s="15">
        <v>72.55</v>
      </c>
      <c r="G22" s="15">
        <f t="shared" si="0"/>
        <v>41.9</v>
      </c>
      <c r="H22" s="16">
        <v>2</v>
      </c>
      <c r="I22" s="17">
        <v>3</v>
      </c>
      <c r="J22" s="15">
        <v>75.68</v>
      </c>
      <c r="K22" s="15">
        <f t="shared" si="3"/>
        <v>30.272</v>
      </c>
      <c r="L22" s="15">
        <f t="shared" si="4"/>
        <v>72.172</v>
      </c>
      <c r="M22"/>
      <c r="N22"/>
    </row>
    <row r="23" ht="18.5" customHeight="1" spans="1:14">
      <c r="A23" s="18"/>
      <c r="B23" s="14">
        <v>26006</v>
      </c>
      <c r="C23" s="14" t="s">
        <v>22</v>
      </c>
      <c r="D23" s="21" t="s">
        <v>38</v>
      </c>
      <c r="E23" s="15">
        <v>72.94</v>
      </c>
      <c r="F23" s="15">
        <v>66.12</v>
      </c>
      <c r="G23" s="15">
        <f t="shared" si="0"/>
        <v>41.72</v>
      </c>
      <c r="H23" s="16">
        <v>2</v>
      </c>
      <c r="I23" s="17">
        <v>6</v>
      </c>
      <c r="J23" s="15">
        <v>72.7</v>
      </c>
      <c r="K23" s="15">
        <f t="shared" si="3"/>
        <v>29.08</v>
      </c>
      <c r="L23" s="15">
        <f t="shared" si="4"/>
        <v>70.8</v>
      </c>
      <c r="M23"/>
      <c r="N23"/>
    </row>
    <row r="24" ht="18.5" customHeight="1" spans="1:14">
      <c r="A24" s="18"/>
      <c r="B24" s="14">
        <v>26007</v>
      </c>
      <c r="C24" s="14" t="s">
        <v>39</v>
      </c>
      <c r="D24" s="21" t="s">
        <v>40</v>
      </c>
      <c r="E24" s="15">
        <v>71.7</v>
      </c>
      <c r="F24" s="15">
        <v>79.54</v>
      </c>
      <c r="G24" s="15">
        <f t="shared" si="0"/>
        <v>45.37</v>
      </c>
      <c r="H24" s="16">
        <v>2</v>
      </c>
      <c r="I24" s="17">
        <v>9</v>
      </c>
      <c r="J24" s="15">
        <v>77.38</v>
      </c>
      <c r="K24" s="15">
        <f t="shared" si="3"/>
        <v>30.952</v>
      </c>
      <c r="L24" s="15">
        <f t="shared" si="4"/>
        <v>76.322</v>
      </c>
      <c r="M24"/>
      <c r="N24"/>
    </row>
    <row r="25" ht="18.5" customHeight="1" spans="1:14">
      <c r="A25" s="18"/>
      <c r="B25" s="14">
        <v>26007</v>
      </c>
      <c r="C25" s="14" t="s">
        <v>39</v>
      </c>
      <c r="D25" s="21" t="s">
        <v>41</v>
      </c>
      <c r="E25" s="15">
        <v>66.37</v>
      </c>
      <c r="F25" s="15">
        <v>78.82</v>
      </c>
      <c r="G25" s="15">
        <f t="shared" si="0"/>
        <v>43.56</v>
      </c>
      <c r="H25" s="16">
        <v>2</v>
      </c>
      <c r="I25" s="17">
        <v>11</v>
      </c>
      <c r="J25" s="15">
        <v>75.44</v>
      </c>
      <c r="K25" s="15">
        <f t="shared" si="3"/>
        <v>30.176</v>
      </c>
      <c r="L25" s="15">
        <f t="shared" si="4"/>
        <v>73.736</v>
      </c>
      <c r="M25"/>
      <c r="N25"/>
    </row>
    <row r="26" ht="18.5" customHeight="1" spans="1:14">
      <c r="A26" s="18"/>
      <c r="B26" s="14">
        <v>26007</v>
      </c>
      <c r="C26" s="14" t="s">
        <v>39</v>
      </c>
      <c r="D26" s="21" t="s">
        <v>42</v>
      </c>
      <c r="E26" s="15">
        <v>65.23</v>
      </c>
      <c r="F26" s="15">
        <v>67.5</v>
      </c>
      <c r="G26" s="15">
        <f t="shared" si="0"/>
        <v>39.82</v>
      </c>
      <c r="H26" s="16">
        <v>2</v>
      </c>
      <c r="I26" s="17">
        <v>1</v>
      </c>
      <c r="J26" s="15">
        <v>81.58</v>
      </c>
      <c r="K26" s="15">
        <f t="shared" si="3"/>
        <v>32.632</v>
      </c>
      <c r="L26" s="15">
        <f t="shared" si="4"/>
        <v>72.452</v>
      </c>
      <c r="M26"/>
      <c r="N26"/>
    </row>
    <row r="27" ht="18.5" customHeight="1" spans="1:14">
      <c r="A27" s="18"/>
      <c r="B27" s="14">
        <v>26008</v>
      </c>
      <c r="C27" s="14" t="s">
        <v>39</v>
      </c>
      <c r="D27" s="21" t="s">
        <v>43</v>
      </c>
      <c r="E27" s="15">
        <v>70.88</v>
      </c>
      <c r="F27" s="15">
        <v>82.98</v>
      </c>
      <c r="G27" s="15">
        <f t="shared" si="0"/>
        <v>46.16</v>
      </c>
      <c r="H27" s="16">
        <v>2</v>
      </c>
      <c r="I27" s="17">
        <v>4</v>
      </c>
      <c r="J27" s="15">
        <v>76.86</v>
      </c>
      <c r="K27" s="15">
        <f t="shared" si="3"/>
        <v>30.744</v>
      </c>
      <c r="L27" s="15">
        <f t="shared" si="4"/>
        <v>76.904</v>
      </c>
      <c r="M27" s="20"/>
      <c r="N27" s="20"/>
    </row>
    <row r="28" ht="18.5" customHeight="1" spans="1:14">
      <c r="A28" s="18"/>
      <c r="B28" s="14">
        <v>26008</v>
      </c>
      <c r="C28" s="14" t="s">
        <v>39</v>
      </c>
      <c r="D28" s="21" t="s">
        <v>44</v>
      </c>
      <c r="E28" s="15">
        <v>77.76</v>
      </c>
      <c r="F28" s="15">
        <v>72.89</v>
      </c>
      <c r="G28" s="15">
        <f t="shared" si="0"/>
        <v>45.2</v>
      </c>
      <c r="H28" s="16">
        <v>2</v>
      </c>
      <c r="I28" s="17">
        <v>12</v>
      </c>
      <c r="J28" s="15">
        <v>77.64</v>
      </c>
      <c r="K28" s="15">
        <f t="shared" si="3"/>
        <v>31.056</v>
      </c>
      <c r="L28" s="15">
        <f t="shared" si="4"/>
        <v>76.256</v>
      </c>
      <c r="M28" s="20"/>
      <c r="N28" s="20"/>
    </row>
    <row r="29" ht="18.5" customHeight="1" spans="1:14">
      <c r="A29" s="18"/>
      <c r="B29" s="14">
        <v>26008</v>
      </c>
      <c r="C29" s="14" t="s">
        <v>39</v>
      </c>
      <c r="D29" s="21" t="s">
        <v>45</v>
      </c>
      <c r="E29" s="15">
        <v>67.78</v>
      </c>
      <c r="F29" s="15">
        <v>80.76</v>
      </c>
      <c r="G29" s="15">
        <f t="shared" si="0"/>
        <v>44.56</v>
      </c>
      <c r="H29" s="16">
        <v>2</v>
      </c>
      <c r="I29" s="17" t="s">
        <v>21</v>
      </c>
      <c r="J29" s="15"/>
      <c r="K29" s="15"/>
      <c r="L29" s="15"/>
      <c r="M29" s="20"/>
      <c r="N29" s="20"/>
    </row>
    <row r="30" ht="18.5" customHeight="1" spans="1:14">
      <c r="A30" s="18"/>
      <c r="B30" s="14">
        <v>26009</v>
      </c>
      <c r="C30" s="14" t="s">
        <v>46</v>
      </c>
      <c r="D30" s="21" t="s">
        <v>47</v>
      </c>
      <c r="E30" s="15">
        <v>83.74</v>
      </c>
      <c r="F30" s="15">
        <v>83.02</v>
      </c>
      <c r="G30" s="15">
        <f t="shared" si="0"/>
        <v>50.03</v>
      </c>
      <c r="H30" s="16">
        <v>2</v>
      </c>
      <c r="I30" s="17">
        <v>14</v>
      </c>
      <c r="J30" s="15">
        <v>76.12</v>
      </c>
      <c r="K30" s="15">
        <f t="shared" si="3"/>
        <v>30.448</v>
      </c>
      <c r="L30" s="15">
        <f t="shared" si="4"/>
        <v>80.478</v>
      </c>
      <c r="M30" s="20"/>
      <c r="N30" s="20"/>
    </row>
    <row r="31" ht="18.5" customHeight="1" spans="1:14">
      <c r="A31" s="18"/>
      <c r="B31" s="14">
        <v>26009</v>
      </c>
      <c r="C31" s="14" t="s">
        <v>46</v>
      </c>
      <c r="D31" s="21" t="s">
        <v>48</v>
      </c>
      <c r="E31" s="15">
        <v>76.45</v>
      </c>
      <c r="F31" s="15">
        <v>85.01</v>
      </c>
      <c r="G31" s="15">
        <f t="shared" si="0"/>
        <v>48.44</v>
      </c>
      <c r="H31" s="16">
        <v>2</v>
      </c>
      <c r="I31" s="17">
        <v>13</v>
      </c>
      <c r="J31" s="15">
        <v>79.74</v>
      </c>
      <c r="K31" s="15">
        <f t="shared" si="3"/>
        <v>31.896</v>
      </c>
      <c r="L31" s="15">
        <f t="shared" si="4"/>
        <v>80.336</v>
      </c>
      <c r="M31" s="20"/>
      <c r="N31" s="20"/>
    </row>
    <row r="32" ht="18.5" customHeight="1" spans="1:14">
      <c r="A32" s="19"/>
      <c r="B32" s="14">
        <v>26009</v>
      </c>
      <c r="C32" s="14" t="s">
        <v>46</v>
      </c>
      <c r="D32" s="21" t="s">
        <v>49</v>
      </c>
      <c r="E32" s="15">
        <v>70.53</v>
      </c>
      <c r="F32" s="15">
        <v>85.29</v>
      </c>
      <c r="G32" s="15">
        <f t="shared" si="0"/>
        <v>46.75</v>
      </c>
      <c r="H32" s="16">
        <v>2</v>
      </c>
      <c r="I32" s="17">
        <v>15</v>
      </c>
      <c r="J32" s="15">
        <v>75.86</v>
      </c>
      <c r="K32" s="15">
        <f t="shared" si="3"/>
        <v>30.344</v>
      </c>
      <c r="L32" s="15">
        <f t="shared" si="4"/>
        <v>77.094</v>
      </c>
      <c r="M32" s="20"/>
      <c r="N32" s="20"/>
    </row>
    <row r="33" ht="18.5" customHeight="1" spans="1:14">
      <c r="A33" s="18" t="s">
        <v>50</v>
      </c>
      <c r="B33" s="14">
        <v>26010</v>
      </c>
      <c r="C33" s="14" t="s">
        <v>22</v>
      </c>
      <c r="D33" s="21" t="s">
        <v>51</v>
      </c>
      <c r="E33" s="15">
        <v>70.88</v>
      </c>
      <c r="F33" s="15">
        <v>75.44</v>
      </c>
      <c r="G33" s="15">
        <f t="shared" si="0"/>
        <v>43.9</v>
      </c>
      <c r="H33" s="16">
        <v>2</v>
      </c>
      <c r="I33" s="17">
        <v>5</v>
      </c>
      <c r="J33" s="15">
        <v>78.82</v>
      </c>
      <c r="K33" s="15">
        <f t="shared" si="3"/>
        <v>31.528</v>
      </c>
      <c r="L33" s="15">
        <f t="shared" si="4"/>
        <v>75.428</v>
      </c>
      <c r="M33" s="20"/>
      <c r="N33" s="20"/>
    </row>
    <row r="34" ht="18.5" customHeight="1" spans="1:14">
      <c r="A34" s="18"/>
      <c r="B34" s="14">
        <v>26010</v>
      </c>
      <c r="C34" s="14" t="s">
        <v>22</v>
      </c>
      <c r="D34" s="21" t="s">
        <v>52</v>
      </c>
      <c r="E34" s="15">
        <v>76.17</v>
      </c>
      <c r="F34" s="15">
        <v>69.79</v>
      </c>
      <c r="G34" s="15">
        <f t="shared" si="0"/>
        <v>43.79</v>
      </c>
      <c r="H34" s="16">
        <v>2</v>
      </c>
      <c r="I34" s="17">
        <v>16</v>
      </c>
      <c r="J34" s="15">
        <v>76.24</v>
      </c>
      <c r="K34" s="15">
        <f t="shared" si="3"/>
        <v>30.496</v>
      </c>
      <c r="L34" s="15">
        <f t="shared" si="4"/>
        <v>74.286</v>
      </c>
      <c r="M34" s="20"/>
      <c r="N34" s="20"/>
    </row>
    <row r="35" ht="18.5" customHeight="1" spans="1:14">
      <c r="A35" s="18"/>
      <c r="B35" s="14">
        <v>26010</v>
      </c>
      <c r="C35" s="14" t="s">
        <v>22</v>
      </c>
      <c r="D35" s="21" t="s">
        <v>53</v>
      </c>
      <c r="E35" s="15">
        <v>73.94</v>
      </c>
      <c r="F35" s="15">
        <v>68.78</v>
      </c>
      <c r="G35" s="15">
        <f t="shared" si="0"/>
        <v>42.82</v>
      </c>
      <c r="H35" s="16">
        <v>2</v>
      </c>
      <c r="I35" s="17">
        <v>10</v>
      </c>
      <c r="J35" s="15" t="s">
        <v>54</v>
      </c>
      <c r="K35" s="15"/>
      <c r="L35" s="15"/>
      <c r="M35" s="20"/>
      <c r="N35" s="20"/>
    </row>
    <row r="36" ht="18.5" customHeight="1" spans="1:14">
      <c r="A36" s="18"/>
      <c r="B36" s="14">
        <v>26011</v>
      </c>
      <c r="C36" s="14" t="s">
        <v>22</v>
      </c>
      <c r="D36" s="21" t="s">
        <v>55</v>
      </c>
      <c r="E36" s="15">
        <v>77.9</v>
      </c>
      <c r="F36" s="15">
        <v>69.34</v>
      </c>
      <c r="G36" s="15">
        <f t="shared" ref="G36:G53" si="5" xml:space="preserve">ROUND((E36+F36)/2*0.6,2)</f>
        <v>44.17</v>
      </c>
      <c r="H36" s="16">
        <v>2</v>
      </c>
      <c r="I36" s="17">
        <v>17</v>
      </c>
      <c r="J36" s="15">
        <v>78.28</v>
      </c>
      <c r="K36" s="15">
        <f t="shared" si="3"/>
        <v>31.312</v>
      </c>
      <c r="L36" s="15">
        <f xml:space="preserve">G36+K36</f>
        <v>75.482</v>
      </c>
      <c r="M36" s="20"/>
      <c r="N36" s="20"/>
    </row>
    <row r="37" ht="18.5" customHeight="1" spans="1:14">
      <c r="A37" s="18"/>
      <c r="B37" s="14">
        <v>26011</v>
      </c>
      <c r="C37" s="14" t="s">
        <v>22</v>
      </c>
      <c r="D37" s="21" t="s">
        <v>56</v>
      </c>
      <c r="E37" s="15">
        <v>74.21</v>
      </c>
      <c r="F37" s="15">
        <v>71.5</v>
      </c>
      <c r="G37" s="15">
        <f t="shared" si="5"/>
        <v>43.71</v>
      </c>
      <c r="H37" s="16">
        <v>2</v>
      </c>
      <c r="I37" s="17">
        <v>7</v>
      </c>
      <c r="J37" s="15">
        <v>70.68</v>
      </c>
      <c r="K37" s="15">
        <f t="shared" si="3"/>
        <v>28.272</v>
      </c>
      <c r="L37" s="15">
        <f t="shared" si="4"/>
        <v>71.982</v>
      </c>
      <c r="M37" s="20"/>
      <c r="N37" s="20"/>
    </row>
    <row r="38" ht="18.5" customHeight="1" spans="1:14">
      <c r="A38" s="18"/>
      <c r="B38" s="14">
        <v>26011</v>
      </c>
      <c r="C38" s="14" t="s">
        <v>22</v>
      </c>
      <c r="D38" s="21" t="s">
        <v>57</v>
      </c>
      <c r="E38" s="15">
        <v>81.51</v>
      </c>
      <c r="F38" s="15">
        <v>62.67</v>
      </c>
      <c r="G38" s="15">
        <f t="shared" si="5"/>
        <v>43.25</v>
      </c>
      <c r="H38" s="16">
        <v>2</v>
      </c>
      <c r="I38" s="17">
        <v>2</v>
      </c>
      <c r="J38" s="15">
        <v>71.14</v>
      </c>
      <c r="K38" s="15">
        <f t="shared" si="3"/>
        <v>28.456</v>
      </c>
      <c r="L38" s="15">
        <f t="shared" si="4"/>
        <v>71.706</v>
      </c>
      <c r="M38" s="20"/>
      <c r="N38" s="20"/>
    </row>
    <row r="39" ht="18.5" customHeight="1" spans="1:14">
      <c r="A39" s="18"/>
      <c r="B39" s="14">
        <v>26012</v>
      </c>
      <c r="C39" s="14" t="s">
        <v>39</v>
      </c>
      <c r="D39" s="21" t="s">
        <v>58</v>
      </c>
      <c r="E39" s="15">
        <v>74.25</v>
      </c>
      <c r="F39" s="15">
        <v>75.72</v>
      </c>
      <c r="G39" s="15">
        <f t="shared" si="5"/>
        <v>44.99</v>
      </c>
      <c r="H39" s="16">
        <v>3</v>
      </c>
      <c r="I39" s="17">
        <v>3</v>
      </c>
      <c r="J39" s="15">
        <v>77.04</v>
      </c>
      <c r="K39" s="15">
        <f t="shared" ref="K39:K53" si="6" xml:space="preserve">J39*0.4</f>
        <v>30.816</v>
      </c>
      <c r="L39" s="15">
        <f t="shared" ref="L39:L53" si="7" xml:space="preserve">G39+K39</f>
        <v>75.806</v>
      </c>
      <c r="M39" s="20"/>
      <c r="N39" s="20"/>
    </row>
    <row r="40" ht="18.5" customHeight="1" spans="1:14">
      <c r="A40" s="18"/>
      <c r="B40" s="14">
        <v>26012</v>
      </c>
      <c r="C40" s="14" t="s">
        <v>39</v>
      </c>
      <c r="D40" s="21" t="s">
        <v>59</v>
      </c>
      <c r="E40" s="15">
        <v>66.78</v>
      </c>
      <c r="F40" s="15">
        <v>75.49</v>
      </c>
      <c r="G40" s="15">
        <f t="shared" si="5"/>
        <v>42.68</v>
      </c>
      <c r="H40" s="16">
        <v>3</v>
      </c>
      <c r="I40" s="17">
        <v>7</v>
      </c>
      <c r="J40" s="15">
        <v>75.1</v>
      </c>
      <c r="K40" s="15">
        <f t="shared" si="6"/>
        <v>30.04</v>
      </c>
      <c r="L40" s="15">
        <f t="shared" si="7"/>
        <v>72.72</v>
      </c>
      <c r="M40" s="20"/>
      <c r="N40" s="20"/>
    </row>
    <row r="41" ht="18.5" customHeight="1" spans="1:14">
      <c r="A41" s="18"/>
      <c r="B41" s="14">
        <v>26012</v>
      </c>
      <c r="C41" s="14" t="s">
        <v>39</v>
      </c>
      <c r="D41" s="21" t="s">
        <v>60</v>
      </c>
      <c r="E41" s="15">
        <v>64.27</v>
      </c>
      <c r="F41" s="15">
        <v>71.83</v>
      </c>
      <c r="G41" s="15">
        <f t="shared" si="5"/>
        <v>40.83</v>
      </c>
      <c r="H41" s="16">
        <v>3</v>
      </c>
      <c r="I41" s="17">
        <v>10</v>
      </c>
      <c r="J41" s="15">
        <v>73.38</v>
      </c>
      <c r="K41" s="15">
        <f t="shared" si="6"/>
        <v>29.352</v>
      </c>
      <c r="L41" s="15">
        <f t="shared" si="7"/>
        <v>70.182</v>
      </c>
      <c r="M41" s="20"/>
      <c r="N41" s="20"/>
    </row>
    <row r="42" ht="18.5" customHeight="1" spans="1:14">
      <c r="A42" s="18"/>
      <c r="B42" s="14">
        <v>26012</v>
      </c>
      <c r="C42" s="14" t="s">
        <v>39</v>
      </c>
      <c r="D42" s="21" t="s">
        <v>61</v>
      </c>
      <c r="E42" s="15">
        <v>70.88</v>
      </c>
      <c r="F42" s="15">
        <v>63.53</v>
      </c>
      <c r="G42" s="15">
        <f t="shared" si="5"/>
        <v>40.32</v>
      </c>
      <c r="H42" s="16">
        <v>3</v>
      </c>
      <c r="I42" s="17">
        <v>9</v>
      </c>
      <c r="J42" s="15">
        <v>74.64</v>
      </c>
      <c r="K42" s="15">
        <f t="shared" si="6"/>
        <v>29.856</v>
      </c>
      <c r="L42" s="15">
        <f t="shared" si="7"/>
        <v>70.176</v>
      </c>
      <c r="M42" s="20"/>
      <c r="N42" s="20"/>
    </row>
    <row r="43" ht="18.5" customHeight="1" spans="1:14">
      <c r="A43" s="18"/>
      <c r="B43" s="14">
        <v>26012</v>
      </c>
      <c r="C43" s="14" t="s">
        <v>39</v>
      </c>
      <c r="D43" s="21" t="s">
        <v>62</v>
      </c>
      <c r="E43" s="15">
        <v>67.1</v>
      </c>
      <c r="F43" s="15">
        <v>65.47</v>
      </c>
      <c r="G43" s="15">
        <f t="shared" si="5"/>
        <v>39.77</v>
      </c>
      <c r="H43" s="16">
        <v>3</v>
      </c>
      <c r="I43" s="17">
        <v>6</v>
      </c>
      <c r="J43" s="15">
        <v>72.54</v>
      </c>
      <c r="K43" s="15">
        <f t="shared" si="6"/>
        <v>29.016</v>
      </c>
      <c r="L43" s="15">
        <f t="shared" si="7"/>
        <v>68.786</v>
      </c>
      <c r="M43" s="20"/>
      <c r="N43" s="20"/>
    </row>
    <row r="44" ht="18.5" customHeight="1" spans="1:14">
      <c r="A44" s="18"/>
      <c r="B44" s="14">
        <v>26012</v>
      </c>
      <c r="C44" s="14" t="s">
        <v>39</v>
      </c>
      <c r="D44" s="21" t="s">
        <v>63</v>
      </c>
      <c r="E44" s="15">
        <v>68.88</v>
      </c>
      <c r="F44" s="15">
        <v>58.75</v>
      </c>
      <c r="G44" s="15">
        <f t="shared" si="5"/>
        <v>38.29</v>
      </c>
      <c r="H44" s="16">
        <v>3</v>
      </c>
      <c r="I44" s="17" t="s">
        <v>21</v>
      </c>
      <c r="J44" s="15"/>
      <c r="K44" s="15"/>
      <c r="L44" s="15"/>
      <c r="M44" s="20"/>
      <c r="N44" s="20"/>
    </row>
    <row r="45" ht="18.5" customHeight="1" spans="1:14">
      <c r="A45" s="18"/>
      <c r="B45" s="14">
        <v>26013</v>
      </c>
      <c r="C45" s="14" t="s">
        <v>64</v>
      </c>
      <c r="D45" s="21" t="s">
        <v>65</v>
      </c>
      <c r="E45" s="15">
        <v>68.66</v>
      </c>
      <c r="F45" s="15">
        <v>77.74</v>
      </c>
      <c r="G45" s="15">
        <f t="shared" si="5"/>
        <v>43.92</v>
      </c>
      <c r="H45" s="16">
        <v>3</v>
      </c>
      <c r="I45" s="17">
        <v>13</v>
      </c>
      <c r="J45" s="15">
        <v>78.36</v>
      </c>
      <c r="K45" s="15">
        <f xml:space="preserve">J45*0.4</f>
        <v>31.344</v>
      </c>
      <c r="L45" s="15">
        <f xml:space="preserve">G45+K45</f>
        <v>75.264</v>
      </c>
      <c r="M45" s="20"/>
      <c r="N45" s="20"/>
    </row>
    <row r="46" ht="18.5" customHeight="1" spans="1:14">
      <c r="A46" s="18"/>
      <c r="B46" s="14">
        <v>26013</v>
      </c>
      <c r="C46" s="14" t="s">
        <v>64</v>
      </c>
      <c r="D46" s="21" t="s">
        <v>66</v>
      </c>
      <c r="E46" s="15">
        <v>71.49</v>
      </c>
      <c r="F46" s="15">
        <v>75.9</v>
      </c>
      <c r="G46" s="15">
        <f t="shared" si="5"/>
        <v>44.22</v>
      </c>
      <c r="H46" s="16">
        <v>3</v>
      </c>
      <c r="I46" s="17">
        <v>4</v>
      </c>
      <c r="J46" s="15">
        <v>76.94</v>
      </c>
      <c r="K46" s="15">
        <f t="shared" si="6"/>
        <v>30.776</v>
      </c>
      <c r="L46" s="15">
        <f t="shared" si="7"/>
        <v>74.996</v>
      </c>
      <c r="M46" s="20"/>
      <c r="N46" s="20"/>
    </row>
    <row r="47" ht="18.5" customHeight="1" spans="1:14">
      <c r="A47" s="18"/>
      <c r="B47" s="14">
        <v>26013</v>
      </c>
      <c r="C47" s="14" t="s">
        <v>64</v>
      </c>
      <c r="D47" s="21" t="s">
        <v>67</v>
      </c>
      <c r="E47" s="15">
        <v>69.43</v>
      </c>
      <c r="F47" s="15">
        <v>79.79</v>
      </c>
      <c r="G47" s="15">
        <f t="shared" si="5"/>
        <v>44.77</v>
      </c>
      <c r="H47" s="16">
        <v>3</v>
      </c>
      <c r="I47" s="17">
        <v>8</v>
      </c>
      <c r="J47" s="15">
        <v>75.46</v>
      </c>
      <c r="K47" s="15">
        <f t="shared" si="6"/>
        <v>30.184</v>
      </c>
      <c r="L47" s="15">
        <f t="shared" si="7"/>
        <v>74.954</v>
      </c>
      <c r="M47" s="20"/>
      <c r="N47" s="20"/>
    </row>
    <row r="48" ht="18.5" customHeight="1" spans="1:14">
      <c r="A48" s="18"/>
      <c r="B48" s="14">
        <v>26013</v>
      </c>
      <c r="C48" s="14" t="s">
        <v>64</v>
      </c>
      <c r="D48" s="21" t="s">
        <v>68</v>
      </c>
      <c r="E48" s="15">
        <v>66.88</v>
      </c>
      <c r="F48" s="15">
        <v>73.13</v>
      </c>
      <c r="G48" s="15">
        <f t="shared" si="5"/>
        <v>42</v>
      </c>
      <c r="H48" s="16">
        <v>3</v>
      </c>
      <c r="I48" s="17">
        <v>1</v>
      </c>
      <c r="J48" s="15">
        <v>77.7</v>
      </c>
      <c r="K48" s="15">
        <f t="shared" si="6"/>
        <v>31.08</v>
      </c>
      <c r="L48" s="15">
        <f t="shared" si="7"/>
        <v>73.08</v>
      </c>
      <c r="M48" s="20"/>
      <c r="N48" s="20"/>
    </row>
    <row r="49" ht="18.5" customHeight="1" spans="1:14">
      <c r="A49" s="18"/>
      <c r="B49" s="14">
        <v>26013</v>
      </c>
      <c r="C49" s="14" t="s">
        <v>64</v>
      </c>
      <c r="D49" s="21" t="s">
        <v>69</v>
      </c>
      <c r="E49" s="15">
        <v>66.98</v>
      </c>
      <c r="F49" s="15">
        <v>73.85</v>
      </c>
      <c r="G49" s="15">
        <f t="shared" si="5"/>
        <v>42.25</v>
      </c>
      <c r="H49" s="16">
        <v>3</v>
      </c>
      <c r="I49" s="17">
        <v>14</v>
      </c>
      <c r="J49" s="15">
        <v>75.9</v>
      </c>
      <c r="K49" s="15">
        <f t="shared" si="6"/>
        <v>30.36</v>
      </c>
      <c r="L49" s="15">
        <f t="shared" si="7"/>
        <v>72.61</v>
      </c>
      <c r="M49" s="20"/>
      <c r="N49" s="20"/>
    </row>
    <row r="50" ht="18.5" customHeight="1" spans="1:14">
      <c r="A50" s="18"/>
      <c r="B50" s="14">
        <v>26013</v>
      </c>
      <c r="C50" s="14" t="s">
        <v>64</v>
      </c>
      <c r="D50" s="21" t="s">
        <v>70</v>
      </c>
      <c r="E50" s="15">
        <v>66.74</v>
      </c>
      <c r="F50" s="15">
        <v>72.86</v>
      </c>
      <c r="G50" s="15">
        <f t="shared" si="5"/>
        <v>41.88</v>
      </c>
      <c r="H50" s="16">
        <v>3</v>
      </c>
      <c r="I50" s="17">
        <v>11</v>
      </c>
      <c r="J50" s="15">
        <v>75.14</v>
      </c>
      <c r="K50" s="15">
        <f t="shared" si="6"/>
        <v>30.056</v>
      </c>
      <c r="L50" s="15">
        <f t="shared" si="7"/>
        <v>71.936</v>
      </c>
      <c r="M50" s="20"/>
      <c r="N50" s="20"/>
    </row>
    <row r="51" ht="18.5" customHeight="1" spans="1:14">
      <c r="A51" s="18"/>
      <c r="B51" s="14">
        <v>26014</v>
      </c>
      <c r="C51" s="14" t="s">
        <v>46</v>
      </c>
      <c r="D51" s="21" t="s">
        <v>71</v>
      </c>
      <c r="E51" s="15">
        <v>68.7</v>
      </c>
      <c r="F51" s="15">
        <v>88.29</v>
      </c>
      <c r="G51" s="15">
        <f t="shared" si="5"/>
        <v>47.1</v>
      </c>
      <c r="H51" s="16">
        <v>3</v>
      </c>
      <c r="I51" s="17">
        <v>5</v>
      </c>
      <c r="J51" s="15">
        <v>80.42</v>
      </c>
      <c r="K51" s="15">
        <f t="shared" si="6"/>
        <v>32.168</v>
      </c>
      <c r="L51" s="15">
        <f t="shared" si="7"/>
        <v>79.268</v>
      </c>
      <c r="M51" s="5"/>
      <c r="N51" s="5"/>
    </row>
    <row r="52" ht="18.5" customHeight="1" spans="1:14">
      <c r="A52" s="18"/>
      <c r="B52" s="14">
        <v>26014</v>
      </c>
      <c r="C52" s="14" t="s">
        <v>46</v>
      </c>
      <c r="D52" s="21" t="s">
        <v>72</v>
      </c>
      <c r="E52" s="15">
        <v>71.39</v>
      </c>
      <c r="F52" s="15">
        <v>88.68</v>
      </c>
      <c r="G52" s="15">
        <f t="shared" si="5"/>
        <v>48.02</v>
      </c>
      <c r="H52" s="16">
        <v>3</v>
      </c>
      <c r="I52" s="17">
        <v>2</v>
      </c>
      <c r="J52" s="15">
        <v>76.78</v>
      </c>
      <c r="K52" s="15">
        <f t="shared" si="6"/>
        <v>30.712</v>
      </c>
      <c r="L52" s="15">
        <f t="shared" si="7"/>
        <v>78.732</v>
      </c>
      <c r="M52" s="20"/>
      <c r="N52" s="20"/>
    </row>
    <row r="53" ht="18.5" customHeight="1" spans="1:14">
      <c r="A53" s="19"/>
      <c r="B53" s="14">
        <v>26014</v>
      </c>
      <c r="C53" s="14" t="s">
        <v>46</v>
      </c>
      <c r="D53" s="21" t="s">
        <v>73</v>
      </c>
      <c r="E53" s="15">
        <v>71.94</v>
      </c>
      <c r="F53" s="15">
        <v>85.67</v>
      </c>
      <c r="G53" s="15">
        <f t="shared" si="5"/>
        <v>47.28</v>
      </c>
      <c r="H53" s="16">
        <v>3</v>
      </c>
      <c r="I53" s="17">
        <v>12</v>
      </c>
      <c r="J53" s="15">
        <v>74.02</v>
      </c>
      <c r="K53" s="15">
        <f t="shared" si="6"/>
        <v>29.608</v>
      </c>
      <c r="L53" s="15">
        <f t="shared" si="7"/>
        <v>76.888</v>
      </c>
      <c r="M53" s="5"/>
      <c r="N53" s="5"/>
    </row>
  </sheetData>
  <sheetProtection selectLockedCells="1" selectUnlockedCells="1"/>
  <sortState ref="A45:N50">
    <sortCondition ref="L45:L50" descending="1"/>
  </sortState>
  <mergeCells count="4">
    <mergeCell ref="A1:L1"/>
    <mergeCell ref="A3:A11"/>
    <mergeCell ref="A12:A32"/>
    <mergeCell ref="A33:A53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马文韬</dc:creator>
  <cp:lastModifiedBy>Zy</cp:lastModifiedBy>
  <dcterms:created xsi:type="dcterms:W3CDTF">2026-08-24T02:37:00Z</dcterms:created>
  <dcterms:modified xsi:type="dcterms:W3CDTF">2026-11-04T01:04:53Z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5167A5E56F55408DABB9D6DBB55E66D5_13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