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<sst xmlns="http://schemas.openxmlformats.org/spreadsheetml/2006/main" count="102" uniqueCount="56">
  <si>
    <t>2026年六安霍邱县县属国有企业公开招聘面试成绩及合成总成绩</t>
  </si>
  <si>
    <t>招聘单位</t>
  </si>
  <si>
    <t>岗位代码</t>
  </si>
  <si>
    <t>准考证号</t>
  </si>
  <si>
    <t>应聘岗位</t>
  </si>
  <si>
    <t>笔试成绩</t>
  </si>
  <si>
    <t>笔试折算成绩</t>
  </si>
  <si>
    <t>面试成绩</t>
  </si>
  <si>
    <t>面试折算成绩</t>
  </si>
  <si>
    <t>合成总成绩</t>
  </si>
  <si>
    <t>安徽蓼源国有资本运营控股集团有限公司（蓼源国控）</t>
  </si>
  <si>
    <t>01</t>
  </si>
  <si>
    <t>202609010114</t>
  </si>
  <si>
    <t>新能源运维岗</t>
  </si>
  <si>
    <t>202609010115</t>
  </si>
  <si>
    <t>202609010106</t>
  </si>
  <si>
    <t>02</t>
  </si>
  <si>
    <t>202609020208</t>
  </si>
  <si>
    <t>党务综合岗</t>
  </si>
  <si>
    <t>202609020220</t>
  </si>
  <si>
    <t>202609020207</t>
  </si>
  <si>
    <t>03</t>
  </si>
  <si>
    <t>202609030327</t>
  </si>
  <si>
    <t>财务管理岗</t>
  </si>
  <si>
    <t>202609030316</t>
  </si>
  <si>
    <t>202609030326</t>
  </si>
  <si>
    <t>202609030313</t>
  </si>
  <si>
    <t>202609030402</t>
  </si>
  <si>
    <t>202609030325</t>
  </si>
  <si>
    <t>04</t>
  </si>
  <si>
    <t>202609040606</t>
  </si>
  <si>
    <t>工程造价岗</t>
  </si>
  <si>
    <t>202609040603</t>
  </si>
  <si>
    <t>202609040601</t>
  </si>
  <si>
    <t>霍邱县蓼城资产运营管理有限公司（蓼城资产）</t>
  </si>
  <si>
    <t>05</t>
  </si>
  <si>
    <t>202609030523</t>
  </si>
  <si>
    <t>202609030507</t>
  </si>
  <si>
    <t>202609030502</t>
  </si>
  <si>
    <t>202609030506</t>
  </si>
  <si>
    <t>202609030508</t>
  </si>
  <si>
    <t>202609030511</t>
  </si>
  <si>
    <t>06</t>
  </si>
  <si>
    <t>202609050809</t>
  </si>
  <si>
    <t>运营管理岗</t>
  </si>
  <si>
    <t>202609050828</t>
  </si>
  <si>
    <t>202609050826</t>
  </si>
  <si>
    <t>07</t>
  </si>
  <si>
    <t>202609040706</t>
  </si>
  <si>
    <t>工程管理岗</t>
  </si>
  <si>
    <t>202609040612</t>
  </si>
  <si>
    <t>202609040620</t>
  </si>
  <si>
    <t>08</t>
  </si>
  <si>
    <t>202609040713</t>
  </si>
  <si>
    <t>202609040714</t>
  </si>
  <si>
    <t>202609040712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</si>
</sst>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pane xSplit="1" ySplit="3" topLeftCell="B17" activePane="bottomRight" state="frozen"/>
      <selection/>
      <selection pane="topRight"/>
      <selection pane="bottomLeft"/>
      <selection pane="bottomRight" activeCell="B19" sqref="$A19:$XFD33"/>
    </sheetView>
  </sheetViews>
  <sheetFormatPr defaultColWidth="9" defaultRowHeight="27" customHeight="1"/>
  <cols>
    <col min="1" max="1" width="21" style="2" customWidth="1"/>
    <col min="2" max="2" width="16" style="2" customWidth="1"/>
    <col min="3" max="3" width="20.875" style="2" customWidth="1"/>
    <col min="4" max="4" width="14.375" style="2" customWidth="1"/>
    <col min="5" max="5" width="12.625" style="2" customWidth="1"/>
    <col min="6" max="6" width="15.375" style="2" customWidth="1"/>
    <col min="7" max="7" width="14.625" style="2" customWidth="1"/>
    <col min="8" max="8" width="17.375" style="3" customWidth="1"/>
    <col min="9" max="9" width="16.125" style="3" customWidth="1"/>
    <col min="10" max="16384" width="9" style="2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4" customHeight="1" spans="1:9">
      <c r="A2" s="4"/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</row>
    <row r="4" customHeight="1" spans="1:9">
      <c r="A4" s="7" t="s">
        <v>10</v>
      </c>
      <c r="B4" s="18" t="s">
        <v>11</v>
      </c>
      <c r="C4" s="8" t="s">
        <v>12</v>
      </c>
      <c r="D4" s="8" t="s">
        <v>13</v>
      </c>
      <c r="E4" s="9">
        <v>75.4</v>
      </c>
      <c r="F4" s="9">
        <f t="shared" ref="F4:F33" si="0">E4*0.6</f>
        <v>45.24</v>
      </c>
      <c r="G4" s="9">
        <v>77.5</v>
      </c>
      <c r="H4" s="9">
        <f t="shared" ref="H4:H33" si="1">G4*0.4</f>
        <v>31</v>
      </c>
      <c r="I4" s="9">
        <f t="shared" ref="I4:I18" si="2">E4*0.6+G4*0.4</f>
        <v>76.24</v>
      </c>
    </row>
    <row r="5" customHeight="1" spans="1:9">
      <c r="A5" s="10"/>
      <c r="B5" s="18" t="s">
        <v>11</v>
      </c>
      <c r="C5" s="8" t="s">
        <v>14</v>
      </c>
      <c r="D5" s="8" t="s">
        <v>13</v>
      </c>
      <c r="E5" s="9">
        <v>74.15</v>
      </c>
      <c r="F5" s="9">
        <f t="shared" si="0"/>
        <v>44.49</v>
      </c>
      <c r="G5" s="9">
        <v>73.92</v>
      </c>
      <c r="H5" s="9">
        <f t="shared" si="1"/>
        <v>29.568</v>
      </c>
      <c r="I5" s="9">
        <f t="shared" si="2"/>
        <v>74.058</v>
      </c>
    </row>
    <row r="6" customHeight="1" spans="1:9">
      <c r="A6" s="10"/>
      <c r="B6" s="18" t="s">
        <v>11</v>
      </c>
      <c r="C6" s="8" t="s">
        <v>15</v>
      </c>
      <c r="D6" s="8" t="s">
        <v>13</v>
      </c>
      <c r="E6" s="9">
        <v>75.7</v>
      </c>
      <c r="F6" s="9">
        <f t="shared" si="0"/>
        <v>45.42</v>
      </c>
      <c r="G6" s="9">
        <v>71.24</v>
      </c>
      <c r="H6" s="9">
        <f t="shared" si="1"/>
        <v>28.496</v>
      </c>
      <c r="I6" s="9">
        <f t="shared" si="2"/>
        <v>73.916</v>
      </c>
    </row>
    <row r="7" customHeight="1" spans="1:9">
      <c r="A7" s="10"/>
      <c r="B7" s="18" t="s">
        <v>16</v>
      </c>
      <c r="C7" s="8" t="s">
        <v>17</v>
      </c>
      <c r="D7" s="8" t="s">
        <v>18</v>
      </c>
      <c r="E7" s="9">
        <v>78.65</v>
      </c>
      <c r="F7" s="9">
        <f t="shared" si="0"/>
        <v>47.19</v>
      </c>
      <c r="G7" s="9">
        <v>76.04</v>
      </c>
      <c r="H7" s="9">
        <f t="shared" si="1"/>
        <v>30.416</v>
      </c>
      <c r="I7" s="9">
        <f t="shared" si="2"/>
        <v>77.606</v>
      </c>
    </row>
    <row r="8" customHeight="1" spans="1:9">
      <c r="A8" s="10"/>
      <c r="B8" s="18" t="s">
        <v>16</v>
      </c>
      <c r="C8" s="8" t="s">
        <v>19</v>
      </c>
      <c r="D8" s="8" t="s">
        <v>18</v>
      </c>
      <c r="E8" s="9">
        <v>73.2</v>
      </c>
      <c r="F8" s="9">
        <f t="shared" si="0"/>
        <v>43.92</v>
      </c>
      <c r="G8" s="9">
        <v>77.46</v>
      </c>
      <c r="H8" s="9">
        <f t="shared" si="1"/>
        <v>30.984</v>
      </c>
      <c r="I8" s="9">
        <f t="shared" si="2"/>
        <v>74.904</v>
      </c>
    </row>
    <row r="9" customHeight="1" spans="1:9">
      <c r="A9" s="10"/>
      <c r="B9" s="18" t="s">
        <v>16</v>
      </c>
      <c r="C9" s="8" t="s">
        <v>20</v>
      </c>
      <c r="D9" s="8" t="s">
        <v>18</v>
      </c>
      <c r="E9" s="9">
        <v>75.2</v>
      </c>
      <c r="F9" s="9">
        <f t="shared" si="0"/>
        <v>45.12</v>
      </c>
      <c r="G9" s="9">
        <v>73.36</v>
      </c>
      <c r="H9" s="9">
        <f t="shared" si="1"/>
        <v>29.344</v>
      </c>
      <c r="I9" s="9">
        <f t="shared" si="2"/>
        <v>74.464</v>
      </c>
    </row>
    <row r="10" customHeight="1" spans="1:9">
      <c r="A10" s="10"/>
      <c r="B10" s="18" t="s">
        <v>21</v>
      </c>
      <c r="C10" s="8" t="s">
        <v>22</v>
      </c>
      <c r="D10" s="8" t="s">
        <v>23</v>
      </c>
      <c r="E10" s="9">
        <v>78.4</v>
      </c>
      <c r="F10" s="9">
        <f t="shared" si="0"/>
        <v>47.04</v>
      </c>
      <c r="G10" s="9">
        <v>76.92</v>
      </c>
      <c r="H10" s="9">
        <f t="shared" si="1"/>
        <v>30.768</v>
      </c>
      <c r="I10" s="9">
        <f t="shared" si="2"/>
        <v>77.808</v>
      </c>
    </row>
    <row r="11" customHeight="1" spans="1:9">
      <c r="A11" s="10"/>
      <c r="B11" s="18" t="s">
        <v>21</v>
      </c>
      <c r="C11" s="8" t="s">
        <v>24</v>
      </c>
      <c r="D11" s="8" t="s">
        <v>23</v>
      </c>
      <c r="E11" s="9">
        <v>78.45</v>
      </c>
      <c r="F11" s="9">
        <f t="shared" si="0"/>
        <v>47.07</v>
      </c>
      <c r="G11" s="9">
        <v>73.82</v>
      </c>
      <c r="H11" s="9">
        <f t="shared" si="1"/>
        <v>29.528</v>
      </c>
      <c r="I11" s="9">
        <f t="shared" si="2"/>
        <v>76.598</v>
      </c>
    </row>
    <row r="12" customHeight="1" spans="1:9">
      <c r="A12" s="10"/>
      <c r="B12" s="18" t="s">
        <v>21</v>
      </c>
      <c r="C12" s="8" t="s">
        <v>25</v>
      </c>
      <c r="D12" s="8" t="s">
        <v>23</v>
      </c>
      <c r="E12" s="9">
        <v>72.35</v>
      </c>
      <c r="F12" s="9">
        <f t="shared" si="0"/>
        <v>43.41</v>
      </c>
      <c r="G12" s="9">
        <v>76.5</v>
      </c>
      <c r="H12" s="9">
        <f t="shared" si="1"/>
        <v>30.6</v>
      </c>
      <c r="I12" s="9">
        <f t="shared" si="2"/>
        <v>74.01</v>
      </c>
    </row>
    <row r="13" customHeight="1" spans="1:9">
      <c r="A13" s="10"/>
      <c r="B13" s="18" t="s">
        <v>21</v>
      </c>
      <c r="C13" s="8" t="s">
        <v>26</v>
      </c>
      <c r="D13" s="8" t="s">
        <v>23</v>
      </c>
      <c r="E13" s="9">
        <v>72.65</v>
      </c>
      <c r="F13" s="9">
        <f t="shared" si="0"/>
        <v>43.59</v>
      </c>
      <c r="G13" s="9">
        <v>75.16</v>
      </c>
      <c r="H13" s="9">
        <f t="shared" si="1"/>
        <v>30.064</v>
      </c>
      <c r="I13" s="9">
        <f t="shared" si="2"/>
        <v>73.654</v>
      </c>
    </row>
    <row r="14" customHeight="1" spans="1:9">
      <c r="A14" s="10"/>
      <c r="B14" s="18" t="s">
        <v>21</v>
      </c>
      <c r="C14" s="8" t="s">
        <v>27</v>
      </c>
      <c r="D14" s="8" t="s">
        <v>23</v>
      </c>
      <c r="E14" s="9">
        <v>71.95</v>
      </c>
      <c r="F14" s="9">
        <f t="shared" si="0"/>
        <v>43.17</v>
      </c>
      <c r="G14" s="9">
        <v>75.42</v>
      </c>
      <c r="H14" s="9">
        <f t="shared" si="1"/>
        <v>30.168</v>
      </c>
      <c r="I14" s="9">
        <f t="shared" si="2"/>
        <v>73.338</v>
      </c>
    </row>
    <row r="15" customHeight="1" spans="1:9">
      <c r="A15" s="10"/>
      <c r="B15" s="18" t="s">
        <v>21</v>
      </c>
      <c r="C15" s="8" t="s">
        <v>28</v>
      </c>
      <c r="D15" s="8" t="s">
        <v>23</v>
      </c>
      <c r="E15" s="9">
        <v>71.05</v>
      </c>
      <c r="F15" s="9">
        <f t="shared" si="0"/>
        <v>42.63</v>
      </c>
      <c r="G15" s="9">
        <v>73.5</v>
      </c>
      <c r="H15" s="9">
        <f t="shared" si="1"/>
        <v>29.4</v>
      </c>
      <c r="I15" s="9">
        <f t="shared" si="2"/>
        <v>72.03</v>
      </c>
    </row>
    <row r="16" customHeight="1" spans="1:9">
      <c r="A16" s="10"/>
      <c r="B16" s="18" t="s">
        <v>29</v>
      </c>
      <c r="C16" s="8" t="s">
        <v>30</v>
      </c>
      <c r="D16" s="8" t="s">
        <v>31</v>
      </c>
      <c r="E16" s="9">
        <v>74.85</v>
      </c>
      <c r="F16" s="9">
        <f t="shared" si="0"/>
        <v>44.91</v>
      </c>
      <c r="G16" s="9">
        <v>76.22</v>
      </c>
      <c r="H16" s="9">
        <f t="shared" si="1"/>
        <v>30.488</v>
      </c>
      <c r="I16" s="9">
        <f t="shared" si="2"/>
        <v>75.398</v>
      </c>
    </row>
    <row r="17" customHeight="1" spans="1:9">
      <c r="A17" s="10"/>
      <c r="B17" s="18" t="s">
        <v>29</v>
      </c>
      <c r="C17" s="8" t="s">
        <v>32</v>
      </c>
      <c r="D17" s="8" t="s">
        <v>31</v>
      </c>
      <c r="E17" s="9">
        <v>70.75</v>
      </c>
      <c r="F17" s="9">
        <f t="shared" si="0"/>
        <v>42.45</v>
      </c>
      <c r="G17" s="9">
        <v>75.1</v>
      </c>
      <c r="H17" s="9">
        <f t="shared" si="1"/>
        <v>30.04</v>
      </c>
      <c r="I17" s="9">
        <f t="shared" si="2"/>
        <v>72.49</v>
      </c>
    </row>
    <row r="18" customHeight="1" spans="1:9">
      <c r="A18" s="11"/>
      <c r="B18" s="18" t="s">
        <v>29</v>
      </c>
      <c r="C18" s="8" t="s">
        <v>33</v>
      </c>
      <c r="D18" s="8" t="s">
        <v>31</v>
      </c>
      <c r="E18" s="9">
        <v>72.45</v>
      </c>
      <c r="F18" s="9">
        <f t="shared" si="0"/>
        <v>43.47</v>
      </c>
      <c r="G18" s="9">
        <v>0</v>
      </c>
      <c r="H18" s="9">
        <f t="shared" si="1"/>
        <v>0</v>
      </c>
      <c r="I18" s="9">
        <f t="shared" si="2"/>
        <v>43.47</v>
      </c>
    </row>
    <row r="19" s="1" customFormat="1" customHeight="1" spans="1:9">
      <c r="A19" s="12" t="s">
        <v>34</v>
      </c>
      <c r="B19" s="19" t="s">
        <v>35</v>
      </c>
      <c r="C19" s="13" t="s">
        <v>36</v>
      </c>
      <c r="D19" s="13" t="s">
        <v>23</v>
      </c>
      <c r="E19" s="14">
        <v>75.55</v>
      </c>
      <c r="F19" s="15">
        <f t="shared" si="0"/>
        <v>45.33</v>
      </c>
      <c r="G19" s="15">
        <v>75.36</v>
      </c>
      <c r="H19" s="15">
        <f t="shared" si="1"/>
        <v>30.144</v>
      </c>
      <c r="I19" s="15">
        <f t="shared" ref="I19:I33" si="3">F19+H19</f>
        <v>75.474</v>
      </c>
    </row>
    <row r="20" s="1" customFormat="1" customHeight="1" spans="1:9">
      <c r="A20" s="16"/>
      <c r="B20" s="19" t="s">
        <v>35</v>
      </c>
      <c r="C20" s="13" t="s">
        <v>37</v>
      </c>
      <c r="D20" s="13" t="s">
        <v>23</v>
      </c>
      <c r="E20" s="14">
        <v>71.15</v>
      </c>
      <c r="F20" s="15">
        <f t="shared" si="0"/>
        <v>42.69</v>
      </c>
      <c r="G20" s="15">
        <v>76.06</v>
      </c>
      <c r="H20" s="15">
        <f t="shared" si="1"/>
        <v>30.424</v>
      </c>
      <c r="I20" s="15">
        <f t="shared" si="3"/>
        <v>73.114</v>
      </c>
    </row>
    <row r="21" s="1" customFormat="1" customHeight="1" spans="1:9">
      <c r="A21" s="16"/>
      <c r="B21" s="19" t="s">
        <v>35</v>
      </c>
      <c r="C21" s="13" t="s">
        <v>38</v>
      </c>
      <c r="D21" s="13" t="s">
        <v>23</v>
      </c>
      <c r="E21" s="14">
        <v>71</v>
      </c>
      <c r="F21" s="15">
        <f t="shared" si="0"/>
        <v>42.6</v>
      </c>
      <c r="G21" s="15">
        <v>75.96</v>
      </c>
      <c r="H21" s="15">
        <f t="shared" si="1"/>
        <v>30.384</v>
      </c>
      <c r="I21" s="15">
        <f t="shared" si="3"/>
        <v>72.984</v>
      </c>
    </row>
    <row r="22" s="1" customFormat="1" customHeight="1" spans="1:9">
      <c r="A22" s="16"/>
      <c r="B22" s="19" t="s">
        <v>35</v>
      </c>
      <c r="C22" s="13" t="s">
        <v>39</v>
      </c>
      <c r="D22" s="13" t="s">
        <v>23</v>
      </c>
      <c r="E22" s="14">
        <v>69.65</v>
      </c>
      <c r="F22" s="15">
        <f t="shared" si="0"/>
        <v>41.79</v>
      </c>
      <c r="G22" s="15">
        <v>77.14</v>
      </c>
      <c r="H22" s="15">
        <f t="shared" si="1"/>
        <v>30.856</v>
      </c>
      <c r="I22" s="15">
        <f t="shared" si="3"/>
        <v>72.646</v>
      </c>
    </row>
    <row r="23" s="1" customFormat="1" customHeight="1" spans="1:9">
      <c r="A23" s="16"/>
      <c r="B23" s="19" t="s">
        <v>35</v>
      </c>
      <c r="C23" s="13" t="s">
        <v>40</v>
      </c>
      <c r="D23" s="13" t="s">
        <v>23</v>
      </c>
      <c r="E23" s="14">
        <v>69.65</v>
      </c>
      <c r="F23" s="15">
        <f t="shared" si="0"/>
        <v>41.79</v>
      </c>
      <c r="G23" s="15">
        <v>75.92</v>
      </c>
      <c r="H23" s="15">
        <f t="shared" si="1"/>
        <v>30.368</v>
      </c>
      <c r="I23" s="15">
        <f t="shared" si="3"/>
        <v>72.158</v>
      </c>
    </row>
    <row r="24" s="1" customFormat="1" customHeight="1" spans="1:9">
      <c r="A24" s="16"/>
      <c r="B24" s="19" t="s">
        <v>35</v>
      </c>
      <c r="C24" s="13" t="s">
        <v>41</v>
      </c>
      <c r="D24" s="13" t="s">
        <v>23</v>
      </c>
      <c r="E24" s="14">
        <v>69.85</v>
      </c>
      <c r="F24" s="15">
        <f t="shared" si="0"/>
        <v>41.91</v>
      </c>
      <c r="G24" s="15">
        <v>74.76</v>
      </c>
      <c r="H24" s="15">
        <f t="shared" si="1"/>
        <v>29.904</v>
      </c>
      <c r="I24" s="15">
        <f t="shared" si="3"/>
        <v>71.814</v>
      </c>
    </row>
    <row r="25" s="1" customFormat="1" customHeight="1" spans="1:9">
      <c r="A25" s="16"/>
      <c r="B25" s="19" t="s">
        <v>42</v>
      </c>
      <c r="C25" s="13" t="s">
        <v>43</v>
      </c>
      <c r="D25" s="13" t="s">
        <v>44</v>
      </c>
      <c r="E25" s="14">
        <v>80.85</v>
      </c>
      <c r="F25" s="15">
        <f t="shared" si="0"/>
        <v>48.51</v>
      </c>
      <c r="G25" s="15">
        <v>74.52</v>
      </c>
      <c r="H25" s="15">
        <f t="shared" si="1"/>
        <v>29.808</v>
      </c>
      <c r="I25" s="15">
        <f t="shared" si="3"/>
        <v>78.318</v>
      </c>
    </row>
    <row r="26" s="1" customFormat="1" customHeight="1" spans="1:9">
      <c r="A26" s="16"/>
      <c r="B26" s="19" t="s">
        <v>42</v>
      </c>
      <c r="C26" s="13" t="s">
        <v>45</v>
      </c>
      <c r="D26" s="13" t="s">
        <v>44</v>
      </c>
      <c r="E26" s="14">
        <v>80.5</v>
      </c>
      <c r="F26" s="15">
        <f t="shared" si="0"/>
        <v>48.3</v>
      </c>
      <c r="G26" s="15">
        <v>74.08</v>
      </c>
      <c r="H26" s="15">
        <f t="shared" si="1"/>
        <v>29.632</v>
      </c>
      <c r="I26" s="15">
        <f t="shared" si="3"/>
        <v>77.932</v>
      </c>
    </row>
    <row r="27" s="1" customFormat="1" customHeight="1" spans="1:9">
      <c r="A27" s="16"/>
      <c r="B27" s="19" t="s">
        <v>42</v>
      </c>
      <c r="C27" s="19" t="s">
        <v>46</v>
      </c>
      <c r="D27" s="13" t="s">
        <v>44</v>
      </c>
      <c r="E27" s="14">
        <v>79.55</v>
      </c>
      <c r="F27" s="15">
        <f t="shared" si="0"/>
        <v>47.73</v>
      </c>
      <c r="G27" s="15">
        <v>75.24</v>
      </c>
      <c r="H27" s="15">
        <f t="shared" si="1"/>
        <v>30.096</v>
      </c>
      <c r="I27" s="15">
        <f t="shared" si="3"/>
        <v>77.826</v>
      </c>
    </row>
    <row r="28" s="1" customFormat="1" customHeight="1" spans="1:9">
      <c r="A28" s="16"/>
      <c r="B28" s="19" t="s">
        <v>47</v>
      </c>
      <c r="C28" s="13" t="s">
        <v>48</v>
      </c>
      <c r="D28" s="13" t="s">
        <v>49</v>
      </c>
      <c r="E28" s="14">
        <v>73.75</v>
      </c>
      <c r="F28" s="15">
        <f t="shared" si="0"/>
        <v>44.25</v>
      </c>
      <c r="G28" s="15">
        <v>79.14</v>
      </c>
      <c r="H28" s="15">
        <f t="shared" si="1"/>
        <v>31.656</v>
      </c>
      <c r="I28" s="15">
        <f t="shared" si="3"/>
        <v>75.906</v>
      </c>
    </row>
    <row r="29" s="1" customFormat="1" customHeight="1" spans="1:9">
      <c r="A29" s="16"/>
      <c r="B29" s="19" t="s">
        <v>47</v>
      </c>
      <c r="C29" s="13" t="s">
        <v>50</v>
      </c>
      <c r="D29" s="13" t="s">
        <v>49</v>
      </c>
      <c r="E29" s="14">
        <v>71.65</v>
      </c>
      <c r="F29" s="15">
        <f t="shared" si="0"/>
        <v>42.99</v>
      </c>
      <c r="G29" s="15">
        <v>76.78</v>
      </c>
      <c r="H29" s="15">
        <f t="shared" si="1"/>
        <v>30.712</v>
      </c>
      <c r="I29" s="15">
        <f t="shared" si="3"/>
        <v>73.702</v>
      </c>
    </row>
    <row r="30" s="1" customFormat="1" customHeight="1" spans="1:9">
      <c r="A30" s="16"/>
      <c r="B30" s="19" t="s">
        <v>47</v>
      </c>
      <c r="C30" s="13" t="s">
        <v>51</v>
      </c>
      <c r="D30" s="13" t="s">
        <v>49</v>
      </c>
      <c r="E30" s="14">
        <v>70.75</v>
      </c>
      <c r="F30" s="15">
        <f t="shared" si="0"/>
        <v>42.45</v>
      </c>
      <c r="G30" s="15">
        <v>0</v>
      </c>
      <c r="H30" s="15">
        <f t="shared" si="1"/>
        <v>0</v>
      </c>
      <c r="I30" s="15">
        <f t="shared" si="3"/>
        <v>42.45</v>
      </c>
    </row>
    <row r="31" s="1" customFormat="1" customHeight="1" spans="1:9">
      <c r="A31" s="16"/>
      <c r="B31" s="19" t="s">
        <v>52</v>
      </c>
      <c r="C31" s="13" t="s">
        <v>53</v>
      </c>
      <c r="D31" s="13" t="s">
        <v>31</v>
      </c>
      <c r="E31" s="14">
        <v>64.2</v>
      </c>
      <c r="F31" s="15">
        <f t="shared" si="0"/>
        <v>38.52</v>
      </c>
      <c r="G31" s="15">
        <v>78.54</v>
      </c>
      <c r="H31" s="15">
        <f t="shared" si="1"/>
        <v>31.416</v>
      </c>
      <c r="I31" s="15">
        <f t="shared" si="3"/>
        <v>69.936</v>
      </c>
    </row>
    <row r="32" s="1" customFormat="1" customHeight="1" spans="1:9">
      <c r="A32" s="16"/>
      <c r="B32" s="19" t="s">
        <v>52</v>
      </c>
      <c r="C32" s="13" t="s">
        <v>54</v>
      </c>
      <c r="D32" s="13" t="s">
        <v>31</v>
      </c>
      <c r="E32" s="14">
        <v>62.2</v>
      </c>
      <c r="F32" s="15">
        <f t="shared" si="0"/>
        <v>37.32</v>
      </c>
      <c r="G32" s="15">
        <v>73.24</v>
      </c>
      <c r="H32" s="15">
        <f t="shared" si="1"/>
        <v>29.296</v>
      </c>
      <c r="I32" s="15">
        <f t="shared" si="3"/>
        <v>66.616</v>
      </c>
    </row>
    <row r="33" s="1" customFormat="1" customHeight="1" spans="1:9">
      <c r="A33" s="17"/>
      <c r="B33" s="19" t="s">
        <v>52</v>
      </c>
      <c r="C33" s="13" t="s">
        <v>55</v>
      </c>
      <c r="D33" s="13" t="s">
        <v>31</v>
      </c>
      <c r="E33" s="14">
        <v>58.85</v>
      </c>
      <c r="F33" s="15">
        <f t="shared" si="0"/>
        <v>35.31</v>
      </c>
      <c r="G33" s="15">
        <v>0</v>
      </c>
      <c r="H33" s="15">
        <f t="shared" si="1"/>
        <v>0</v>
      </c>
      <c r="I33" s="15">
        <f t="shared" si="3"/>
        <v>35.31</v>
      </c>
    </row>
  </sheetData>
  <sortState ref="A3:J17">
    <sortCondition ref="I3:I17" descending="1"/>
  </sortState>
  <mergeCells count="3">
    <mergeCell ref="A1:I1"/>
    <mergeCell ref="A4:A18"/>
    <mergeCell ref="A19:A33"/>
  </mergeCells>
  <printOptions horizontalCentered="1"/>
  <pageMargins left="0.196527777777778" right="0.236111111111111" top="0.751388888888889" bottom="0.472222222222222" header="0.298611111111111" footer="0.298611111111111"/>
  <pageSetup paperSize="9" scale="6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周如运</cp:lastModifiedBy>
  <dcterms:created xsi:type="dcterms:W3CDTF">2023-05-12T11:15:00Z</dcterms:created>
  <dcterms:modified xsi:type="dcterms:W3CDTF">2026-11-03T07:09:40Z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04759DEE0A614557A06281E7BE4BF803_13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