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霍邱县2024年度财政衔接资金项目计划完成情况的明细表" sheetId="1" r:id="rId1"/>
  </sheets>
  <externalReferences>
    <externalReference r:id="rId2"/>
    <externalReference r:id="rId3"/>
    <externalReference r:id="rId4"/>
  </externalReferences>
  <definedNames>
    <definedName name="_xlnm._FilterDatabase" localSheetId="0" hidden="1">霍邱县2024年度财政衔接资金项目计划完成情况的明细表!$A$5:$AD$112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<sst xmlns="http://schemas.openxmlformats.org/spreadsheetml/2006/main" count="1829" uniqueCount="646">
  <si>
    <t>霍邱县2024年度财政衔接资金项目计划完成情况的明细表</t>
  </si>
  <si>
    <t>单位：万元、个、人</t>
  </si>
  <si>
    <t>序号</t>
  </si>
  <si>
    <t>项目类型</t>
  </si>
  <si>
    <t>实施乡镇</t>
  </si>
  <si>
    <t>实施村</t>
  </si>
  <si>
    <t>项目名称</t>
  </si>
  <si>
    <t>项目建设性质</t>
  </si>
  <si>
    <t>实地地点</t>
  </si>
  <si>
    <t>实施期限</t>
  </si>
  <si>
    <t>项目建设情况</t>
  </si>
  <si>
    <t>补助标准</t>
  </si>
  <si>
    <t>主管部门</t>
  </si>
  <si>
    <t>建设内容及规模</t>
  </si>
  <si>
    <t>资金规模和筹资方式</t>
  </si>
  <si>
    <t>受益对象</t>
  </si>
  <si>
    <t>绩效目标</t>
  </si>
  <si>
    <t>群众参与和联农带农情况</t>
  </si>
  <si>
    <t>完成情况</t>
  </si>
  <si>
    <t>备注</t>
  </si>
  <si>
    <t>二级项目类型</t>
  </si>
  <si>
    <t>项目子类型</t>
  </si>
  <si>
    <t>项目预算总投资</t>
  </si>
  <si>
    <t>投入的衔接资金</t>
  </si>
  <si>
    <t>其中</t>
  </si>
  <si>
    <t>受益村/受益村数</t>
  </si>
  <si>
    <t>受益人数</t>
  </si>
  <si>
    <t>中央财政衔接资金</t>
  </si>
  <si>
    <t>省级财政衔接资金</t>
  </si>
  <si>
    <t>市级财政衔接资金</t>
  </si>
  <si>
    <t>县级财政衔接资金</t>
  </si>
  <si>
    <t>其他资金</t>
  </si>
  <si>
    <t>受益脱贫村数</t>
  </si>
  <si>
    <t>受益脱贫人口及监测对象人口数</t>
  </si>
  <si>
    <t>产业发展</t>
  </si>
  <si>
    <t>加工流通项目</t>
  </si>
  <si>
    <t>农产品仓储保鲜冷链基础设施建设</t>
  </si>
  <si>
    <t>长集镇</t>
  </si>
  <si>
    <t>长集镇各村</t>
  </si>
  <si>
    <t>2023-2024年长集镇冷链集配中心续建项目</t>
  </si>
  <si>
    <t>续建</t>
  </si>
  <si>
    <t>长集镇产业园区</t>
  </si>
  <si>
    <t>2024年</t>
  </si>
  <si>
    <t>已完成建设</t>
  </si>
  <si>
    <t>审计结算为准</t>
  </si>
  <si>
    <t>县农业农村局</t>
  </si>
  <si>
    <t xml:space="preserve">项目总占地面积约100亩，其中一期占地约50亩，建设冷库1万m³、分拣中心、中央厨房、综合楼、电商服务中心及其附属设施
</t>
  </si>
  <si>
    <t>全镇各村</t>
  </si>
  <si>
    <t>预计项目建成后9个村村集体经济收入年增收400万元，预计带动长集镇禹桥、汪井、大墩、小园、钱店、许岗、柿园、七里棚、长塘梢9个村457户1247人，其中脱贫户128户315人，监测户15户26人，人均增加收入3000元和200个就业机会，满意度可达95%以上。</t>
  </si>
  <si>
    <t>群众参与谋划，通过民主决策，将群众需求强烈的和联农带农机制效果强的项目纳入项目库建设，充分发挥群众监督作用，确保项目实施质量，及时向社会公开项目建设情况，加强项目后期运维。项目建成后，预计带动长集镇禹桥、汪井、大墩、小园、钱店、许岗、柿园、七里棚、长塘梢9个村457户1247人，其中脱贫户128户315人，监测户15户26人务工方便，增加收入和就业机会，带动经济增长。</t>
  </si>
  <si>
    <t>已完成</t>
  </si>
  <si>
    <t>生产项目</t>
  </si>
  <si>
    <t>养殖业基地</t>
  </si>
  <si>
    <t>马店镇</t>
  </si>
  <si>
    <t>四平山村</t>
  </si>
  <si>
    <t>2024年马店镇四平山村朗德鹅种鹅繁育项目</t>
  </si>
  <si>
    <t>新建</t>
  </si>
  <si>
    <t>1.鹅舍约20000平方米；2.孵化车间约1500平方米；3.管理房200-300平方米；4.路道（垫层厚20商混15）约2公里；5.围墙根据土地面积（钢柱钢网）；6.雨污水分流及其它路面硬化等。</t>
  </si>
  <si>
    <t>项目建成后，增加三个村集体收入每年约100万元，涉及四平山村、茶庵村、金田村，通过就业等方式带动群众26户60人务工，其中受益脱贫人口及监测对象人口8户12人直接增收每户2000元，提高群众和脱贫户的满意度，满意度达95%以上。</t>
  </si>
  <si>
    <t>经村两委审议，充分征求项目地群众意见，在村公示栏公示无异议后申请上报。该项目建成后项目建成后增加三个村集体收入每年约100万元，涉及四平山村、茶庵村、金田村，通过就业等方式带动群众26户60人务工，其中受益脱贫人口及监测对象人口8户12人直接增收每户2000元，提高群众和脱贫户的满意度，满意度达95%以上。</t>
  </si>
  <si>
    <t>加工业</t>
  </si>
  <si>
    <t>2024年长集现代农业产业园鹅产品精深加工厂建设工程</t>
  </si>
  <si>
    <t>项目占地15亩，新建两层7000平方米钢构厂房，厂房内配套建设速冻库，冷藏库；四层1700平方米科技研发楼及厂区污水、雨水管网、400米生产道路等配套设施。</t>
  </si>
  <si>
    <t>新建两层7000平方米钢构厂房，带动当地鹅产业养殖发展，增加全镇村集体经济收入约120万元，,为周边群众72户156人（其中脱贫户、监测户43户85人）提供就业机会，可持续使用20年以上，群众满意度达95%以上。</t>
  </si>
  <si>
    <t>群众参与谋划，通过民主决策，将群众需求强烈的和联农带农机制效果强的项目纳入项目库建设，充分发挥群众监督作用，确保项目实施质量，及时向社会公开项目建设情况，加强项目后期运维。项目建成后，预计年可屠宰鹅达200万只，同时开发鹅熟食制品，为周边群众72户156人（其中脱贫户、监测户43户85人）提供就业机会，切实巩固脱贫成效，为群众产生更多的经济效益。</t>
  </si>
  <si>
    <t>临淮岗镇</t>
  </si>
  <si>
    <t>小新村</t>
  </si>
  <si>
    <t>2024年临淮岗镇小新村皖西白鹅扩种繁育基地建设项目</t>
  </si>
  <si>
    <t>2024年小新村拟建设皖西白鹅扩种繁育基地76亩50667平方米，发展皖西白鹅养殖，预计带动脱贫户13人务工，户均增收3000元，帮助脱贫户流转土地32人。</t>
  </si>
  <si>
    <t>预计带动群众136人，其中脱贫户13人参加务工，提高家庭收入，户均增收3000元，帮助脱贫户土地流转32人，群众满意度达到98%以上，有力促进乡村振兴发展，巩固脱贫攻坚成果。</t>
  </si>
  <si>
    <t>群众积极参与项目谋划，征求群众意见，通过村民民主评议，通过公开公示遵循群众意见，接受群众监督，确定入库项目。项目入库后再次通过公开公示遵循群众意见，确保无异议后最终纳入项目库，提高群众收入，确保群众满意，项目建成后能够带动136人，其中脱贫户32人。</t>
  </si>
  <si>
    <t>乡村建设行动</t>
  </si>
  <si>
    <t>农村基础设施</t>
  </si>
  <si>
    <t>农村道路建设（通村路、通户路、小型桥梁等）</t>
  </si>
  <si>
    <t>长塘梢村、钱店村、小园村、柿园村</t>
  </si>
  <si>
    <t>2023-2024年霍邱县长集现代农业产业园振兴东路、振兴支路续建工程</t>
  </si>
  <si>
    <t>新建道路1.295公里，其中振兴东路0.925公里，振兴支路0.37公里，路基宽度14米，道路等级等外路，设计速度20公里每小时。</t>
  </si>
  <si>
    <t>新建1.295路面，预计投资2000万元，方便长塘梢村、钱店村、小园村、柿园村400户912人，其中脱贫户50户156人，及沿线周边群众出行，可持续使用8年以上，提升周边群众出行安全性，群众满意度达95%以上。</t>
  </si>
  <si>
    <t>群众参与谋划，通过民主决策，将群众需求强烈的和联农带农机制效果强的项目纳入项目库建设，充分发挥群众监督作用，确保项目实施质量，及时向社会公开项目建设情况，加强项目后期运维。项目建成后，方便长塘梢村、钱店村、小园村、柿园村400户912人，其中脱贫户50户156人，及沿线周边群众生产生活质量，缩短出行时间，方便务工，减少交通运输成本，切实巩固脱贫成效，为群众产生更多的经济效益。</t>
  </si>
  <si>
    <t>冯井镇</t>
  </si>
  <si>
    <t>中军村</t>
  </si>
  <si>
    <t>霍邱县冯井粮库绿色仓储提升行动（二期）项目</t>
  </si>
  <si>
    <t>县粮食和物资储备中心</t>
  </si>
  <si>
    <t>新建4栋仓容1万吨浅圆仓、7座500吨食用油储罐、1栋工作塔；购置仓库所需机械通风、粮油检测系统、进出仓工艺设备、信息智能化系统等设备；配套室外给排水及消防设施、供配电设施、道路及停车场、绿化等附属设施；项目建成后新增粮食仓容4万吨、新增食用油储罐3500吨。</t>
  </si>
  <si>
    <t>新建4栋仓容1万吨浅圆仓、7座500吨食用油储罐、1栋工作塔。带动脱贫户和监测户5998人，人均增收500元实现脱贫户和监测户持续稳定增收，有力助推防范返贫，，群众满意度95%以上。</t>
  </si>
  <si>
    <t>将群众需要强烈的和巩固联农带农机制效果明显的项目纳入项目库建设，充分发挥群众监督作用，确保项目实施质量，及时向社会公开项目批复情况，实施情况和资金拨付情况。通过该项目的实施，可带动脱贫户和监测户5998人增收。</t>
  </si>
  <si>
    <t>产业服务支撑项目</t>
  </si>
  <si>
    <t>农业社会化服务</t>
  </si>
  <si>
    <t>新店镇</t>
  </si>
  <si>
    <t>黄泊渡村</t>
  </si>
  <si>
    <t>2024年新店镇黄泊渡村农机服务中心建设项目</t>
  </si>
  <si>
    <t>县淠淮美丽建设中心</t>
  </si>
  <si>
    <t>建设“育秧中心+农事服务中心+烘干中心”一体化农机服务中心3000㎡及相关附属用房，（配备播种生产、育秧、烘干等设备及管理服务。）</t>
  </si>
  <si>
    <t>通过项目建成实施后，村集体预计增收33万元，受益群众人数593户1575人，其中脱贫户92户199人，监测户2户6人，农业生产水平进一步提质增效，群众满意度达到98%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</si>
  <si>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593户1575人，其中脱贫户92户199人，监测户2户6人，农业生产水平进一步提质增效，群众满意度达到98%。</t>
  </si>
  <si>
    <t>2024年新店镇黄泊渡村水稻-果蔬育苗中心建设项目</t>
  </si>
  <si>
    <t>建设智能日光全钢构恒温大棚5200㎡，购置集约化育苗床、洒水车、水稻-西甜瓜专用全自动播种机流水线等配套设备。</t>
  </si>
  <si>
    <t>通过项目建成实施后，村集体预计增收12万元，受益群众人数127户575人，其中脱贫户32户99人，监测户2户6人，农业生产水平进一步提质增效，群众满意度达到98%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</si>
  <si>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127户575人，其中32户99人，监测户2户6人，提升群众生活水平，确保群众满意度</t>
  </si>
  <si>
    <t>人居环境整治</t>
  </si>
  <si>
    <t>村容村貌提升</t>
  </si>
  <si>
    <t>2024年新店镇黄泊渡村人居环境综合整治项目</t>
  </si>
  <si>
    <t>开展全村农村垃圾治理、污水治理、村庄清洁等薄弱环节的环境综合提升工程。新建污水管网总长约9.4km，污水检查圆井约140座，污水处理设施约29座，同时对薄弱村民组巷间道路进行硬化。</t>
  </si>
  <si>
    <t>通过人居环境整治、房前屋后清理、清杂改善人居环境，受益群众人数423户1374人，其中脱贫户及监测户123户312人，提升群众生活水平，群众满意度达到98%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</si>
  <si>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182户589人，其中脱贫户及监测户53户134人，提升群众生活水平，确保群众满意度</t>
  </si>
  <si>
    <t>邵岗乡</t>
  </si>
  <si>
    <t>坎山村</t>
  </si>
  <si>
    <t>2024年邵岗乡坎山村克塘等村民组环境整治项目</t>
  </si>
  <si>
    <t>对克塘、井沿、小元等村民组主干道硬化提升，及房前屋后环境进行整治。</t>
  </si>
  <si>
    <t>通过实施人居环境整治项目，提升坎山村村容村貌，同时带动群众25户43人其中脱贫户8户15人增收。提高脱贫户的满意度,群众满意度95%以上.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</si>
  <si>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25户43人其中脱贫户8户15人，利于我村巩固脱贫攻坚成果有效的衔接乡村振兴发展。</t>
  </si>
  <si>
    <t>2024年邵岗乡坎山村枣林等村民组环境整治项目</t>
  </si>
  <si>
    <t>对枣林、花园、山中等村民组道路修建提升，沿线环境、村庄环境进行整治。山中生产道路长249米，宽2.5米，枣林组生产道路长122米，宽2.5米；龙井组生产道路长400米，宽2.5米）</t>
  </si>
  <si>
    <t>通过实施人居环境整治项目，提升坎山村村容村貌，同时带动群众26户46人其中脱贫户8户15人就业。提高脱贫户的满意度,群众满意度95%以上.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</si>
  <si>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26户46人其中脱贫户8户15人，利于我村巩固脱贫攻坚成果有效的衔接乡村振兴发展。</t>
  </si>
  <si>
    <t>产地初加工和精深加工</t>
  </si>
  <si>
    <t>2024年邵岗乡坎山村蛋品分拣中心提升项目</t>
  </si>
  <si>
    <t>在原蛋品分拣中心基础上进行改造提升,新上鲜蛋分拣、清洗、杀菌、分装于一体智能化生产线1套,提升产品市场竞争，预计增加村集体收入不低于6.4万</t>
  </si>
  <si>
    <t>通过实施集体产业发展项目，促进坎山村村集体经济增加不低于6.4万元，同时带动群众60户120人脱贫户10户20人，户均增收5000元。提高脱贫户的满意度,群众满意度95%以上.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</si>
  <si>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60户120人其中脱贫户10户20人，利于我村巩固脱贫攻坚成果有效的衔接乡村振兴发展。</t>
  </si>
  <si>
    <t>2024年邵岗乡坎山村农机服务中心项目A</t>
  </si>
  <si>
    <t>新建1000㎡农机大棚、采购拖拉机雷沃1604一体机；久保田M954KQ拖拉机加旋耕机；久保田M704K拖拉机加旋耕机；久保田收割机；久保田半喂入收割机。年增加村集体经济收入不低于6.4万</t>
  </si>
  <si>
    <t>金融保险配套项目</t>
  </si>
  <si>
    <t>小额贷款贴息</t>
  </si>
  <si>
    <t>霍邱县30个乡镇</t>
  </si>
  <si>
    <t>全县各村</t>
  </si>
  <si>
    <t>2024年霍邱县小额信贷贴息项目</t>
  </si>
  <si>
    <t>实际补贴为准</t>
  </si>
  <si>
    <t>县乡村振兴局</t>
  </si>
  <si>
    <t>预计为全县范围内符合条件的约13000户建档立卡脱贫户、风险未消除监测户、边缘户进行小额信贷贴息，政府贴息70%。</t>
  </si>
  <si>
    <t>41100</t>
  </si>
  <si>
    <t>86</t>
  </si>
  <si>
    <t>11092</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</si>
  <si>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</si>
  <si>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</si>
  <si>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种植业基地</t>
  </si>
  <si>
    <t>2024年霍邱县种植业发展到户补贴项目</t>
  </si>
  <si>
    <t>在全县31个乡镇(开发区)实施特色种植产业奖补项目，预计带动一般脱贫户、未消除风险的监测帮扶对象1090户2843人发展产业。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</si>
  <si>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</si>
  <si>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</si>
  <si>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2024年霍邱县养殖业发展到户补贴项目</t>
  </si>
  <si>
    <t>在全县31个乡镇(开发区)实施特色养殖产业奖补项目，预计带动一般脱贫户、未消除风险的监测帮扶对象24801户57399人发展产业。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</si>
  <si>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</si>
  <si>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</si>
  <si>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</si>
  <si>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2024年霍邱县水产养殖业发展到户补贴项目</t>
  </si>
  <si>
    <t>在全县31个乡镇(开发区)实施特色水产养殖产业奖补项目，预计带动一般脱贫户、未消除风险的监测帮扶对象11486户25899人发展产业。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</si>
  <si>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</si>
  <si>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</si>
  <si>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</si>
  <si>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2024年霍邱县林草基地建设到户补贴项目</t>
  </si>
  <si>
    <t>在全县31个乡镇(开发区)实施特色林草基地建设产业奖补项目，预计带动一般脱贫户、未消除风险的监测帮扶对象29户90人发展产业。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</si>
  <si>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</si>
  <si>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</si>
  <si>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2024年霍邱县加工业到户补贴项目</t>
  </si>
  <si>
    <t>在全县31个乡镇(开发区)实施特色加工业产业奖补项目，预计带动一般脱贫户、未消除风险的监测帮扶对象182户487人发展产业。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</si>
  <si>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</si>
  <si>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</si>
  <si>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周集镇</t>
  </si>
  <si>
    <t>镇北村
大成村</t>
  </si>
  <si>
    <t>周集镇2024年镇北村优质粮（粮食仓储烘干房）配套项目</t>
  </si>
  <si>
    <t>周集镇
镇北村</t>
  </si>
  <si>
    <t>县农机中心</t>
  </si>
  <si>
    <t>本项目拟建设长66米，宽26米，檐口高10.35米，建筑面积1716平方米钢结构粮食仓储烘干房，配套建设给排水、强弱电、消防、绿化、厂区地面硬化等。</t>
  </si>
  <si>
    <t>该项目建设完成后，可解决群众35户90人其中脱贫户5户17人就业，增加务工收入人均不低于3000元，同时增加村集体收入13万元以上，实现脱贫户持续稳定脱贫，提高群众获得感、满意感，群众满意度达95%以上。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</si>
  <si>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35户90人其中脱贫户5户17人就业，增加务工收入每户年均不低于3000元，切实提升群众幸福感和满意度。</t>
  </si>
  <si>
    <t>城西湖乡</t>
  </si>
  <si>
    <t>全乡各村</t>
  </si>
  <si>
    <t>2024年城西湖乡瓜蒌产业种植项目</t>
  </si>
  <si>
    <t>碉楼村、邹台村、望湖村</t>
  </si>
  <si>
    <t xml:space="preserve">1、种植：新建600亩标准化瓜蒌种植产业基地（4米宽垄、两米宽沟、每亩地水泥杆70根、钢丝50斤、钢绞线12斤、地锚20个），配备水肥一体化滴灌设备（5套，含蓄水池、水井、、水泵、滴管带等）、防草布（240000平方米）、四轮风送式打药机（2台）、全自动洗籽机（4台）、四轮农用车（2台、可装载微型旋耕机、开沟刀、除草轮）、柴油三轮车（3台，载重2吨）、护栏（1.5米高栅栏4400米）等，实现科学化种植管理。配套库房1000平方米（生产工具、肥料、农药摆放）；育苗大棚2000平方米（666平方米薄膜大棚3个）；                      </t>
  </si>
  <si>
    <t>3年一个周期，种植4个周期，预计使用年限为12年。每年增加村集体经济收入约48万；带动群众就业约120人，其中脱贫户36人，人均增收1000元；通过土地流转，带动群众增收，群众满意度预计达到95%以上。</t>
  </si>
  <si>
    <t>全乡各村群众参与谋划，通过民主决策，将群众需求强烈的意愿和巩固脱贫效果强的项目纳入项目库建设，充分发挥群众监督作用，确保项目实施质量，及时向社会公开项目建设情况，加强项目后期运维。该项目建设后，带动群众流转土地20余亩，每年为群众带来约1.5万元财产性收入，每年增加村集体经济收入48万元。同时能带动120名群众就业，其中脱贫户36人；每年为群众带来约12万元的工资性收入。通过项目的建设和发展，带动群众的产业发展积极性，增加经营性收入。</t>
  </si>
  <si>
    <t>乡村旅游</t>
  </si>
  <si>
    <t>西山林场</t>
  </si>
  <si>
    <t>长山林区</t>
  </si>
  <si>
    <t>霍邱县＂钢铁主体”森林旅游提升项目</t>
  </si>
  <si>
    <t>长山林区六钢东侧</t>
  </si>
  <si>
    <t>霍邱县林业发展中心</t>
  </si>
  <si>
    <t>新建502米3.5米宽水泥混凝土路面及行道树栽植；结合山场实地情况，合理布局休闲座椅、宣传牌等相应基础设施；合理布局游憩节点，提升部分节点森林景观质量；利用废弃采石塘口因地制宜打造景观带。</t>
  </si>
  <si>
    <t>长山村</t>
  </si>
  <si>
    <t>项目新建502米3.5米宽水泥混凝土路面及行道树栽植；结合山场实地情况，合理布局休闲座椅、宣传牌等相应基础设施。受益群众559人，其中脱贫户和监测户30人，提供就业岗位2人。在不破坏、不改变森林资源的前提下，利用景观优美、物种繁多的森林资源，开展霍邱县＂钢铁主体”森林旅游提升项目，完善景区景观设施建设，增加景观亮点，更好的服务皖西钢城建设和提高当地居民生活的获得感和幸福感。受益群众满意度可以达到95%以上。</t>
  </si>
  <si>
    <t>经场及当地村委充分征求群众意见公示无异议后申报。受益群众559人，其中脱贫户和监测户30人，提供就业岗位2人，提高人民满意度。</t>
  </si>
  <si>
    <t>就业项目</t>
  </si>
  <si>
    <t>就业</t>
  </si>
  <si>
    <t>劳动奖补</t>
  </si>
  <si>
    <t>18个乡镇</t>
  </si>
  <si>
    <t>23个车间</t>
  </si>
  <si>
    <t>2024年霍邱县就业帮扶车间脱贫劳动者补助及车间奖励</t>
  </si>
  <si>
    <t>霍邱县人社局</t>
  </si>
  <si>
    <t>全县300名脱贫劳动者在就业帮扶车间工作，每人补贴300元/人/月；23个就业帮扶车间按照2000元/人/年给予奖励。</t>
  </si>
  <si>
    <t>带动脱贫户300人，人均增收3600元，群众满意度达95%以上，实现脱贫户持续稳定脱贫，有力助推防范返贫。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</si>
  <si>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群众积极参与项目谋划，征求群众意见，通过村民民主评议对符合条件的脱贫户摸底申报，通过公开公示接受群众监督，确定补贴发放。每年可带动脱贫户300人，人均增收3600元。</t>
  </si>
  <si>
    <t>技能培训</t>
  </si>
  <si>
    <t>398个村</t>
  </si>
  <si>
    <t>2024年霍邱县脱贫稳就业技能培训补贴</t>
  </si>
  <si>
    <t>符合脱贫稳就业技能培训条件的脱贫人口3100人，每人补贴800元（含培训机构培训费用）。</t>
  </si>
  <si>
    <t>带动脱贫户3100人，人均增收800元，群众满意度达95%以上，实现脱贫户持续稳定脱贫，有力助推防范返贫。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</si>
  <si>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群众积极参与项目谋划，征求群众意见，通过村民民主评议对符合条件的脱贫户摸底申报，通过公开公示接受群众监督，确定补贴发放。每年可带动群众脱贫人口3100人，人均增收800元。</t>
  </si>
  <si>
    <t>务工补助</t>
  </si>
  <si>
    <t>交通费补助</t>
  </si>
  <si>
    <t>2024年霍邱县跨省外出务工交通补助</t>
  </si>
  <si>
    <t>全县27536名脱贫劳动者，按照500元/人/年给予跨省务工交通补助。</t>
  </si>
  <si>
    <t>带动脱贫户27536人，人均增收500元，群众满意度达95%以上，实现脱贫户持续稳定脱贫，有力助推防范返贫。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</si>
  <si>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群众积极参与项目谋划，征求群众意见，通过村民民主评议对符合条件的脱贫户摸底申报，通过公开公示接受群众监督，确定补贴发放。每年可带动群众脱贫人口27536人，人均增收500元。</t>
  </si>
  <si>
    <t>公益性岗位</t>
  </si>
  <si>
    <t>2024年霍邱县乡村公益性岗位补贴</t>
  </si>
  <si>
    <t>提供乡村公益性岗位补贴4200个，每人补助300元/月。</t>
  </si>
  <si>
    <t>带动脱贫户4200人，人均增收3600元，群众满意度达95%以上，实现脱贫户持续稳定脱贫，有力助推防范返贫。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</si>
  <si>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群众积极参与项目谋划，征求群众意见，通过村民民主评议对符合条件的脱贫户摸底申报，通过公开公示接受群众监督，确定补贴发放。每年可带动群众脱贫人口4200人，人均增收3600元。</t>
  </si>
  <si>
    <t>巩固三保障成果</t>
  </si>
  <si>
    <t>教育</t>
  </si>
  <si>
    <t>享受“雨露计划”职业教育补助</t>
  </si>
  <si>
    <t>2024年霍邱县雨露计划项目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</si>
  <si>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</si>
  <si>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</si>
  <si>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</si>
  <si>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</si>
  <si>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长集镇现代农业产业园</t>
  </si>
  <si>
    <t>2024年霍邱县再生稻研发中心建设项目</t>
  </si>
  <si>
    <t>研发中心建设内容主要为土建工程（综合性研发大楼三层1500平米、钢构农资农机库600平米、配电房90平米、围墙280米、道路晒场1400平米、300亩试验地基础设施）、电气设备、大门及配套辅助设施（育秧工厂及大棚）等</t>
  </si>
  <si>
    <t>再生稻研发中心主要筛选或联合选育高产、优质、生育期适宜的再生稻品种1-2个（2年内），集成适宜霍邱县的再生稻、虾稻田配套生产技术1套。再生稻品种推广应用40万亩，亩均增产20公斤，培训农民技术骨干及经营销售等复合型人才约50人，再生稻产业链延伸研究，创建品牌1个。增加村集体经济收入不低于41.16万元，受益群众310人，其中脱贫户和监测户90人，收益对象满意度95%以上。</t>
  </si>
  <si>
    <t>群众积极参与建设，征求群众意见，充分发挥群众监督作用，确保项目质量，及时向社会公开项目批复情况、实施情况和资金拨付情况。项目运营后可方便周边9个村群众就近进行再生稻种植、咨询工作。长集镇从事再生稻种植的群众、尤其是脱贫及监测人口可以更多去种植，可以使群众通过自身劳动实现收入递增，激发自身内在发展动力，户均增收约600元/年，受益群众满意度达到95%以上，利于我镇脱贫攻坚成效的巩固和提升。</t>
  </si>
  <si>
    <t>曹庙镇</t>
  </si>
  <si>
    <t>甄岗村</t>
  </si>
  <si>
    <t>2024年曹庙镇甄岗村农机综合服务中心项目</t>
  </si>
  <si>
    <t>1.一栋顶高10米、檐高9米，面积2016㎡(24m*84m)的钢结构厂房(烘干区)，其中24*12m需放置烘干设备，顶高需15米。
2.一栋檐高9米、面积1260㎡(17.5m*72m)的钢结构厂房(农机区)。
3.一栋2000㎡的联动育秧大棚 ；3500㎡地坪。</t>
  </si>
  <si>
    <t>年增加甄岗、西郢、老郢、小郢、胡台等村集体经济收入不低于26.775万元（4.5%）。年育秧5000亩、烘干粮食11万吨左右。预计带动发展产业20户30人，其中脱贫户3户3人，户均增收约1.5万元。预计带动30人务工就业、人均年增收约0.8万元。受益群众满意度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</si>
  <si>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等村集体收入26万元以上，通过务工就业和种养业及销售将带动全镇群众20户30人获得收益，其中脱贫户3户3人（包含监测户）发展农业，利于脱贫攻坚成效的巩固和提升。</t>
  </si>
  <si>
    <t>李西圩村</t>
  </si>
  <si>
    <t>2024年马店镇李西圩村农事服务中心项目</t>
  </si>
  <si>
    <t>新建育插秧中心1个和农机中心1个，其中：育插秧中心建设标准化保温大棚20个，规格为8m*60m*3.5m，占地面积21亩，新建露天育秧场地50亩；通过流转群众土地，建设农机中心建设钢构厂房1栋（长64m*宽24m*高8m），600㎡停车区域及办公用房等其他配套设施。</t>
  </si>
  <si>
    <t>年增加泉水村、马井村、李西圩村集体经济收入4万元、4万元、12.2万元。年服务机插秧面积1.3万亩，农机服务中心日烘干批次量300吨。预计带动群众1680人，其中脱贫人口和监测对象270人发展水稻种植产业，带动群众户均增收0.3万元左右。带动李西圩村脱贫人口和监测对象约5人长期务工，季节性用工约20人，人均增收1.2万元左右。受益群众满意度95%以上。</t>
  </si>
  <si>
    <t>经村两委审议，充分征求项目地群众意见，在村公示栏公示无异议后申请上报。该项目建成后，预计年增加泉水村、马井村、李西圩村集体经济收入4万元、4万元、12.2万元。年服务机插秧面积1.3万亩，农机服务中心日烘干批次量300吨。预计带动群众1680人，其中脱贫人口和监测对象270人发展水稻种植产业，带动群众户均增收0.3万元左右。带动李西圩村脱贫人口和监测对象约5人长期务工，季节性用工约20人，人均增收1.2万元左右。受益群众满意度95%以上。</t>
  </si>
  <si>
    <t>白莲乡</t>
  </si>
  <si>
    <t>牛集村</t>
  </si>
  <si>
    <t>2024年白莲乡牛集村农事服务中心建设项目</t>
  </si>
  <si>
    <t>新建长24m*宽50m*高15m面积1200㎡的烘干房（一座），长40m*宽30m*高8m面积1200㎡的农机库棚和育秧工厂（一座），新建长52m*宽30m*高8m面积1560㎡育苗大棚（三座），配套地面硬化等。</t>
  </si>
  <si>
    <t>年增加村集体经济收益不低于24.8万元，预计带动30户102人发展产业，其中脱贫户11户33人。此外，预计还将为12人提供就业机会，人均年增收约1万元。受益群众满意度95%以上。</t>
  </si>
  <si>
    <t>群众参与谋划，征求群众意见，召开村民代表大会讨论，将群众基础强烈的和巩固脱贫成效机制效果强的纳入项目库建设，充分发挥群众监督作用，确保项目实施质量。符合发展产业脱贫，通过产业辐射带动30户102人（其中脱贫户33人）增收，利于我乡脱贫攻坚成效的巩固和提升。</t>
  </si>
  <si>
    <t>石店镇</t>
  </si>
  <si>
    <t>双庙村</t>
  </si>
  <si>
    <t>2024年石店镇双庙村育秧工厂项目</t>
  </si>
  <si>
    <t>新建钢结构厂房1座（长60m*宽25m*高9m），包括育秧生产车间、农机停放点、育秧盘堆放处等。厂区地面硬化约2000㎡，厂房周边排水管及厂区内水电等辅助设施。</t>
  </si>
  <si>
    <t>年增加村集体经济收入不低于6.4万元。育秧能力为8000亩/年。通过产业辐射等预计带动群众50户212人，其中脱贫户及监测对象户16户48人，增加脱贫人口及监测对象人口总收入4万元左右；通过务工就业预计带动当地约18名群众，其中脱贫户及监测对象户8人，增加务工家庭户均年收入。受益群众满意度达95%以上。</t>
  </si>
  <si>
    <t>群众参与谋划，通过民主决策，将群众需求强烈和联农带农效果强的项目纳入项目库建设，充分发挥群众监督作用，确保项目实施质量，及时向社会公开项目建设情况，加强项目后期运维。项目建设后预计年增加村集体经济收入不低于6.4万元，育秧能力为8000亩/年。通过产业辐射等预计带动群众50户212人，其中脱贫户及监测对象户16户48人，增加脱贫人口及监测对象人口总收入4万元左右；通过务工就业预计带动当地约18名群众，其中脱贫户及监测对象户8人，增加务工家庭户均年收入，切实提升群众幸福感和满意度。</t>
  </si>
  <si>
    <t>2024年邵岗乡坎山村农事服务中心建设项目</t>
  </si>
  <si>
    <t>新建钢结构机房1栋（长43m*宽12m*高15m）；钢结构仓房2栋，分别为长40m*宽25m*高10m，长25m*宽20m*高10m。建筑面积2000㎡，厂区地面硬化约1600㎡，相关附属设施。</t>
  </si>
  <si>
    <t>年增加村集体经济收入不低于22万元。日产烘干量300吨。预计受益群众15户30人，其中脱贫人口3户6人，户均增收3000元左右。受益群众满意度达95%以上。</t>
  </si>
  <si>
    <t>群众参与谋划，征求群众意见，召开村民代表大会讨论，将群众基础强烈的和联农带农机制效果强的纳入项目库建设，充分发挥群众监督作用，确保项目实施质量。项目建成改善了坎山村15户30人其中脱贫人口3户6人农民晒谷问题。利于我村巩固脱贫攻坚成果有效的衔接乡村振兴发展。</t>
  </si>
  <si>
    <t>周楼村</t>
  </si>
  <si>
    <t>2024年冯井镇周楼村农机综合服务中心项目</t>
  </si>
  <si>
    <t>新建面积长84m宽24m高10m的钢结构厂房（烘干区）1座，其中长24m宽12m高10m的烘干设备房1间，长72m宽18m高10m的钢结构厂房（农机区）1座，长63m宽32m高5.5m的联动育秧大棚1栋，含4022平方地坪及相关配套设施。</t>
  </si>
  <si>
    <t>年增加村集体经济收入不低于22.5万元。年育秧5000亩，预计日烘干粮食300吨。预计带动发展产业20户30人，其中脱贫户3户3人，户均增收约1.5万元。预计带动15人务工就业、人均年增收约0.8万元。受益群众满意度95%以上。</t>
  </si>
  <si>
    <t>方便周楼村群众开展农业生产，节约生产成本。项目建成后增加本村集体收入每年约22万左右，通过就业带动群众20户30人务工，其中脱贫户3户3人，每户增收2000元，提高群众和脱贫户的满意度，满意度达95%以上</t>
  </si>
  <si>
    <t>镇北村</t>
  </si>
  <si>
    <t>2024年周集镇镇北村粮食仓储烘干房</t>
  </si>
  <si>
    <t>新建两间长70m*宽30m*檐口高10.35m、建筑面积2100㎡钢结构粮食仓储烘干房，配套建设给排水、消防、厂区地面硬化等。</t>
  </si>
  <si>
    <t>年增加村集体经济收入18万元以上。预计日烘干粮食300吨。预计可解决群众10户15人就业，其中脱贫户3户6人，人均务工增收不低于3000元。受益群众满意度达95%以上。</t>
  </si>
  <si>
    <t>群众积极参与项目谋划，充分征求群众意见，通过村级评议，在村公示栏公示，发挥群众监督作用，公示无异议后申请上报。项目建成后，可解决群众10户15人其中脱贫户3户6人就业，增加务工收入每户年均不低于3000元，切实提升群众幸福感和满意度。</t>
  </si>
  <si>
    <t>王截流乡</t>
  </si>
  <si>
    <t>雷李村</t>
  </si>
  <si>
    <t>2024年王截流乡雷李村仓储冷库项目</t>
  </si>
  <si>
    <t>县畜牧中心</t>
  </si>
  <si>
    <t>新建厂房1座1200㎡（25m*48m*4.5m）；建设冷库3座360㎡（8m*5m*3.1m）；新建气调恒温库1座200㎡（10m*20m）；新建附属用房2间；配备排水工程、供配电工程、消防工程等附属设施。</t>
  </si>
  <si>
    <t>年增加村集体收入不低于8万元。项目建成后冷库日存储鸡蛋量15万枚左右。通过务工就业、产业辐射等方式，预计带动群众29户50人，其中脱贫人口15户24人，户均年增收2000元以上。受益群众满意度达95%以上。</t>
  </si>
  <si>
    <t>群众积极参与项目谋划，充分征求群众意见，通过村级评议，在村公示栏公示，发挥群众监督作用，公示无异议后申请上报。项目建成后通过土地流转、产业辐射等方式，预计带动群众29户50人，其中脱贫人口15户24人发展农产品生产，提升收入，户均年收入增加1万元左右。预计招收长期用工8人，临时用工20人，平均每户可增收6000元。</t>
  </si>
  <si>
    <t>宋店镇</t>
  </si>
  <si>
    <t>八里村</t>
  </si>
  <si>
    <t>2024年宋店镇八里村仓储钢架大棚项目</t>
  </si>
  <si>
    <t>新建仓储钢架大棚1栋，建筑面积1000㎡，其中长40m*宽25m*高8m；同时配套建设道路长52m*宽6m两条、长37m*宽6m两条（路为仓储钢架大棚四周），正规停车位20个等相关附属设施。</t>
  </si>
  <si>
    <t>年增加村集体经济收入不低于10万元。仓储大棚容量8000m³。预计带动群众81户165人，其中脱贫户12户32人，户均年增收约1800元。受益群众满意度达到95%以上。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</si>
  <si>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年增加村集体经济收入不低于10万元，提升脱贫户自身发展动力，预计带动群众81户165人，其中脱贫户12户32人，户均年增收约1800元。受益群众满意度达到95%以上。利于我村脱贫攻坚成效的巩固和提升。</t>
  </si>
  <si>
    <t>2024年新店镇黄泊渡村特色产业分拣储藏包装标准化车间建设项目</t>
  </si>
  <si>
    <t>新建设分拣储藏包装车间总建筑面积3800㎡，其中仓库占地面积约1110㎡、包装分拣车间上占地面积约1375㎡，配套建设消防道路、给排水、强弱电等设施，包含农产品冷藏保鲜库600立方，购置冷藏设备等。</t>
  </si>
  <si>
    <t>年增加村集体经济收入不低于28.6万元。预计每年可为50万斤西瓜、7.2万斤黄桃以及周边村葡萄、草莓、茭白等产品提供分拣储藏包装标准化服务。提供长期及临时性就业岗位约20个，带动10户发展庭院经济，其中脱贫户和监测户2户5人，户均年增收约0.5万元。受益群众满意度达到95%以上。</t>
  </si>
  <si>
    <t>群众积极参与项目谋划，征求群众意见，通过村民民主评议确定入库项目，充分遵循群众意见，项目入库后通过公开公示再次遵循群众意见，接受群众监督，无异议后最终纳入村级项目库。该项目建设后，受益群众人数18户50人，其中脱贫户监测户2户5人，农业生产水平进一步提质增效，确保群众满意度</t>
  </si>
  <si>
    <t>元圩村</t>
  </si>
  <si>
    <t>2024年曹庙镇元圩村皖西白鹅养殖基地建设项目</t>
  </si>
  <si>
    <t>1.三栋鹅舍（1#、2#、3#鹅舍），钢结构、檐高4.0米，面积各1000㎡ 。
2.一栋种鹅繁殖鹅舍（1#、2#种鹅繁殖鹅舍），钢结构、檐高4米，每栋面积各631㎡。
3.两栋育雏车间，钢结构、檐高3.2米，每栋面积504㎡。
4.两栋脱温车间，钢结构、檐高3.2米，面积各1080㎡。
5.一栋冷库（加工车间），钢结构、檐高5.2米，面积1000㎡。
6.地坪等辅助配套设施。</t>
  </si>
  <si>
    <t>年共增加元圩、黄郢、吴阳、双桥、双龙等村集体经济收入不低于41.85万元。年出栏5万只皖西大白鹅。预计带动群众发展产业19户57人，其中脱贫户12户34人，户均增收约1.5万元/年；带动15人务工就业、人均增收约1.5万元/年。受益群众满意度95%以上。</t>
  </si>
  <si>
    <t>经村两委审议，充分征求项目地群众意见，在村公示栏公示无异议后申请上报。项目建成后增加村集体收入41万元以上，通过土地流转、务工就业带动19户57人群众受益，其中脱贫户12户34人，利于脱贫攻坚成效的巩固和提升。</t>
  </si>
  <si>
    <t>大墩村</t>
  </si>
  <si>
    <t>2024年长集镇大墩村标准化养殖产业项目</t>
  </si>
  <si>
    <t>新建4栋车间、总面积3200㎡，其中每栋长40m*宽20m*高4m；附属设施分别为道路、雨污管网，其中道路为水泥路面、长400m*宽4m*厚35cm，污水管网长2900m*直径50cm，雨水排水明渠长2900m。</t>
  </si>
  <si>
    <t>年增加村大墩、七里棚、钱店、柿园、汪井、小园、许岗、长塘梢等村集体经济收入不低于28.66万元。可实现年出栏朗德鹅7.8万只。预计带动20户群众发展产业，其中脱贫户和监测户5户。带动10人务工就业，人均增收约0.6万元/年。受益群众满意度95%以上。</t>
  </si>
  <si>
    <t xml:space="preserve">项目运营期可带动周边群众10余人就近就业，人均劳务报酬6000元/月左右。项目可间接带动饲料供应、包装、物流等群众产业发展户数20多户，其中脱贫户和监测户5户，带动群众户均收入30000元/年。
</t>
  </si>
  <si>
    <t>孟集镇</t>
  </si>
  <si>
    <t>双岗村</t>
  </si>
  <si>
    <t>2024年孟集镇双岗村朗德鹅养殖基地二期项目</t>
  </si>
  <si>
    <t>新建钢构养殖车间5栋，其中长32m*宽15m*高6m（4栋）；长24m*宽15m*高6m（1栋）；混凝土路面1834㎡，混凝土干粪堆料场（200㎡，混凝土硬化地面，四周60cm挡墙）、变压器一台，消防水电设施，水污分离管道1000m，兽医室100㎡。</t>
  </si>
  <si>
    <t>年增加村集体经济收入不低于15.2万元。年出栏朗德鹅约50000羽。通过土地流转、务工就业、合同养殖预计可以带动25户74人，其中脱贫户及监测户10户20人，年均增收1万元以上。群众满意度达到95%以上。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</si>
  <si>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通过土地流转、务工就业、合同养殖预计可以带动25户74人，其中脱贫户及监测户10户20人，增加村集体经济收入15.2万元，增加农户收入户均1万元以上。</t>
  </si>
  <si>
    <t>花园镇</t>
  </si>
  <si>
    <t>安业村</t>
  </si>
  <si>
    <t>2024年花园镇安业村霍寿黑猪祖代场项目</t>
  </si>
  <si>
    <t>新建钢构大棚三栋，总面积1890㎡，其中每栋长42m*宽15m*高3.5m，每栋7间，每间长6m*宽15m，每间分格圈舍每格圈长7m*宽3m*高1m，1800㎡双地平（上漏粪板下地平），其余720㎡单地平；附属设施分别为100组产床（长3m*宽2.6m）、50组保育床（长4m*宽3m）；水泥地坪600㎡；干粪堆料场（200㎡，混凝土硬化地面，四周1m挡墙）、水污分离管道设备（管道1000m，设备2台）、兽医室100㎡。</t>
  </si>
  <si>
    <t>年增加村集体经济收入不低于15.2万元。年出栏生猪6000头。项目建成后，预计带动群众发展产业8户32人，其中脱贫户和监测户2户8人，户均年收入1.5万元左右；预计带动务工12户35人，其中脱贫户和监测户3户12人，户均年增收3.6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</si>
  <si>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发展产业8户32人，其中脱贫户和监测户2户8人；预计带动务工12户35人，其中脱贫户和监测户3户12人。切实提升群众幸福感和满意度。</t>
  </si>
  <si>
    <t>2024年宋店镇八里村长乐生态果园标准化阳光大棚果蔬园建设项目</t>
  </si>
  <si>
    <t>新建总面积为18312㎡的7栋连体标准化葡萄、瓜果、蔬菜阳光大棚，建设规模长分别为长75m*宽42m*高5.0m一栋，长45m*宽48m*高5.0m一栋，长36m*宽45m*高5.0m一栋，长51m*宽42m*高5.0m一栋，长50m*宽42m*高5.0m一栋，长51m*宽60m*高5.0m一栋，长50m*宽60m*高5.0m一栋。修建园区道路207m(12cm*3.5m),及排水沟渠776m*宽0.8m*深60cm等相关的配套设施</t>
  </si>
  <si>
    <t>年增加村集体经济收入不低于8万元。预计带动务工就业21户50人，其中脱贫户和监测户9户25人，户均增收约1800元/年。受益群众满意度达到95%以上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</si>
  <si>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8万元，提升脱贫户自身发展动力，预计带动务工就业21户50人，其中脱贫户和监测户9户25人，户均增收约1800元/年。受益群众满意度达到95%以上，利于我村脱贫攻坚成效的巩固和提升。</t>
  </si>
  <si>
    <t>韩庙村</t>
  </si>
  <si>
    <t>2024年新店镇韩庙村蒌蒿分拣储藏中心建设项目</t>
  </si>
  <si>
    <t>利用新店镇韩庙村闲置小学，需对教学楼内8间约340㎡教室进行修缮改造并在学校后院改建一栋14mX18m钢构分拣车间，配套分拣、包装、贮藏设备。年产种植蒌蒿约5万斤，产值达60万元。</t>
  </si>
  <si>
    <t>年增加村集体经济收入不低于5万元。年产种植蒌蒿约5万斤，产值达60万元。预计带动10人参与长期生产活动；短期（二个月）栽培、采收可带动30人左右，其中脱贫户和监测户8人，人均工资约100元/天。受益群众满意度达到95%以上。</t>
  </si>
  <si>
    <t>群众积极参与项目谋划，征求群众意见，通过村民民主评议确定入库项目，充分遵循群众意见，项目入库后通过公开公示再次遵循群众意见，接受群众监督，无异议后最终纳入村级项目库。该项目建设后，受益群众人数30户30人，其中脱贫户监测户8户8人，农业生产水平进一步提质增效，确保群众满意度</t>
  </si>
  <si>
    <t>岔路镇</t>
  </si>
  <si>
    <t>天堂村</t>
  </si>
  <si>
    <t>2024年岔路镇天堂村冷链仓储项目</t>
  </si>
  <si>
    <t>新建砖混结构仓库1座，总面积1872㎡，长36m*宽26m*高9m（2层），冷库库容为22400m³，仓储量达3万吨。其中急冻冷库1座，总面积208㎡，长16m*宽13m*高6m；保鲜冷库1座，总面积130㎡，长13m*宽10m*高6m；加工车间及常温仓库1534㎡；办公附属用房72㎡；建四周围墙200m；建进场沥青道路和停车场1000㎡；配套污水处理等附属设施。</t>
  </si>
  <si>
    <t>年增加村集体经济收入不低于21.6万元，预计带动群众发展产业12户26人，其中脱贫户3户7人，带动群众户均年增收约0.69万元；预计带动务工就业14户29人，脱贫户4户9人，其中人均年收入增加约1.42万元。受益群众满意度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</si>
  <si>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26户55人，其中脱贫户和监测户7户16人,群众满意度达95%以上。</t>
  </si>
  <si>
    <t>花园村</t>
  </si>
  <si>
    <t>2024年花园镇花园村肉牛养殖一体化项目</t>
  </si>
  <si>
    <t>新建钢构大棚2栋，总面积14400m²，其中每座长180米*宽40米*高7米，附属设施分别为饲料仓库（1200m²，长40米*宽20米），青储堆场（2200m²混凝土硬化地面），干粪堆场（200m²混凝土硬化地面，四周1m挡墙）水污分离管道设备（管道1000m）。</t>
  </si>
  <si>
    <t>年增加村集体经济收入不低于24万元。年出栏肉牛1000头。项目建成后，预计带动群众发展产业10户32人，其中脱贫户和监测户2户7人，预计增加群众年收入1.5万元/户；预计带动群众务工15户45人，其中脱贫户和监测户3户12人，预计增加务工群众年收入3.6万元/户。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</si>
  <si>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发展产业10户32人，其中脱贫户和监测户2户7人。预计带动群众务工15户45人，其中脱贫户和监测户3户12人，切实提升群众幸福感和满意度。</t>
  </si>
  <si>
    <t>农村供水保障设施建设</t>
  </si>
  <si>
    <t>邵岗乡、石店镇</t>
  </si>
  <si>
    <t>邵岗乡邵岗村、茨墩村、上郢村/石店镇郑塔村</t>
  </si>
  <si>
    <t>霍邱县第三水厂新建工程（邵五水厂）</t>
  </si>
  <si>
    <t>邵岗乡邵岗村</t>
  </si>
  <si>
    <t>县水利局</t>
  </si>
  <si>
    <t>在邵岗乡新建一座供水规模1万m3/d 自来水厂；2处岸边式取水口；改造 1座取水泵站；送水管道DN400球墨铸铁管道长2317m；配水管网总长9530m，其中DN500球墨铸铁管干管长9299m，支管DN300PE管长231m。</t>
  </si>
  <si>
    <t>石店镇全镇各村/邵岗乡全乡各村/城西湖乡许集村、枣林村、关嘴村/王截流乡军台村</t>
  </si>
  <si>
    <t>产出指标（数量指标：铺设管道≥11km；质量指标：工程验收合格；时效指标2024年12月31日完成；成本指标：经费完成4100万。）；效益指标:受益人口24468户110110人，其中脱贫户和监测户2977户6380人，工程设计使用年限15年；满意度指标：受益对象的满意度。3大类指标每类至少填写一项。满意度指标大于等于95%。</t>
  </si>
  <si>
    <t>群众积极参与项目谋划，充分征求群众意见，通过水利局公示，项目所在乡镇和村同步在村公示栏公示，发挥群众监督作用，公示无异议后申请上报。项目建成后预计通过增加村集体经济收入、带动群众务工就业、土地流转、产业辐射等方式增加群众收入，预计带动群众24468户110110人，其中脱贫户和监测户2977户6380人,切实提升群众幸福感和满意度。</t>
  </si>
  <si>
    <t>邵岗乡、河口镇、龙潭镇、乌龙镇、冯瓴镇、周集镇、石店镇、临水镇、范桥镇、冯井镇</t>
  </si>
  <si>
    <t>邵岗乡沣河村、邵岗村/河口镇河口村、艾井村、柏树林村/龙潭镇三里村、朱圩村/乌龙镇乌龙村、黄大庄村/冯瓴镇秦台村、民生村/周集镇洪舟村、镇北村、大成村/石店镇双庄村、郑塔村、彭桥村、石店村/临水镇临水村、司口村、张楼村、何庙村、老郢村、李楼村、彭岗村、李集村/范桥镇龙头村、顺和村/冯井镇苏宋村、中军楼村、腰屋村、双圩村</t>
  </si>
  <si>
    <t>霍邱县2024年农村供水保障邵岗等10个乡镇老旧管网改造及水质提升工程</t>
  </si>
  <si>
    <t>扩建、维修</t>
  </si>
  <si>
    <t>新建dn355-dn32管道50km，周集水厂取水口及水厂改造，冯瓴水厂供水设备更换，新增两套次氯酸钠发生器，临水水厂取水口护岸120m</t>
  </si>
  <si>
    <t>产出指标（数量指标：铺设管道≥50km；质量指标：工程验收合格；时效指标2024年12月31日完成；成本指标：经费完成1400万）；效益指标:受益人口15247户70507人，其中脱贫户和监测户310户696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</si>
  <si>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15247户70507人，其中脱贫户和监测户310户696人,切实提升群众幸福感和满意度。</t>
  </si>
  <si>
    <t>农村污水治理</t>
  </si>
  <si>
    <t>夏店镇</t>
  </si>
  <si>
    <t>夏店村</t>
  </si>
  <si>
    <t>2024年夏店镇夏店村和美乡村污水处理设施建设工程</t>
  </si>
  <si>
    <t>建设约2300m污水管网及若干检测井，修建约4处污水处理设施，以及相关配套设施。</t>
  </si>
  <si>
    <t>建设约2300m污水管网及若干检测井，修建约4处大三格化粪池，以及相关配套设施，有效改善环境面貌，提升群众精神生活质量，带动乡风文明。预计受益群众190户713人，其中脱贫户和监测户35户79人，群众满意度达95%以上。</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</si>
  <si>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建设约2.3km污水管网及若干检测井，修建约4处大三格化粪池，以及相关配套设施，有效改变环境面貌，提升群众精神生活质量，带动乡风文明。预计受益群众190户713人，其中脱贫户和监测户35户79人，确保群众满意度。</t>
  </si>
  <si>
    <t>高塘镇</t>
  </si>
  <si>
    <t>粉坊村</t>
  </si>
  <si>
    <t>2024年高塘镇粉坊村和美乡村污水处理设施建设工程</t>
  </si>
  <si>
    <t>拟新建污水管网，其中DN400钢带波纹100m、DN300钢带波纹1020m、DN200钢带波纹980m，配备污水检查井105座，新建污水处理设施4座。配套公共厕所1座。</t>
  </si>
  <si>
    <t>项目经村两委审议，充分征求项目地群众意见，在村公示栏公示无异议后申请上报。项目通过新建各类排水管，其中DN400钢带波纹100m、DN300钢带波纹1020m、DN200钢带波纹980m，配备污水检查井105座，新建化粪池4座。配套公共厕所1座等工程方便群众生活，改善村容村貌，增加群众幸福度。受益群众38户58人，其中受益脱贫人口及监测对象人口8户12人。该项目可持续影响8年以上，提高周边群众出行安全性和满意度，满意度达95%以上。</t>
  </si>
  <si>
    <t>群众积极参与项目谋划，充分征求群众意见，通过村级评议，在村公示栏公示，发挥群众监督作用，公示无异议后申请上报。受益群众38户58人，其中脱贫户和监测户8户12人,切实提升群众幸福感和满意度。</t>
  </si>
  <si>
    <t>农村道路建设</t>
  </si>
  <si>
    <t>2024年高塘镇粉坊村和美乡村入户道路建设工程</t>
  </si>
  <si>
    <t>拟新建入户道路2000㎡，路面厚20cm，配30cm厚碎石垫层，路面抗弯拉强度不低于4.5mpa，同时实施安防工程和排水工程。为老旧道路实施拓宽建设，加宽道路800m。</t>
  </si>
  <si>
    <t>项目经村两委审议，充分征求项目地群众意见，在村公示栏公示无异议后申请上报。项目通过新建道路，其中拟新建入户道路2000㎡，路面厚20cm，配30cm厚碎石垫层，路面抗弯拉强度不低于4.5mpa，同时实施安防工程和排水工程。为老旧道路实施拓宽建设，加宽道路800m等工程方便群众生活，改善村容村貌，增加群众幸福度。受益群众68户122人，其中受益脱贫人口及监测对象人口12户26人。该项目可持续影响8年以上，提高周边群众出行安全性和满意度，满意度达95%以上。</t>
  </si>
  <si>
    <t>群众积极参与项目谋划，充分征求群众意见，通过村级评议，在村公示栏公示，发挥群众监督作用，公示无异议后申请上报。项目建成后方便群众出行，受益群众68户122人，其中脱贫户和监测户12户26人,切实提升群众幸福感和满意度。</t>
  </si>
  <si>
    <t>临水镇</t>
  </si>
  <si>
    <t>张楼村</t>
  </si>
  <si>
    <t>2024年临水镇张楼村和美乡村污水处理设施建设工程</t>
  </si>
  <si>
    <t>新建中心村污水管网及到户改厕，其中污水处理设施8座，检查井50座，沉淀池100个，污水管道约2500m，改厕100余户。</t>
  </si>
  <si>
    <t>群众参与谋划，通过民主决策，蒋群众需求强烈的和巩固脱贫效果强的项目纳入项目库建设，充分发挥群众监督作用确保项目实施质量，及时向社会公开项目建设情况，加强项目后期运维。项目建成后，预计受益群众570户1764人，脱贫户77户175人，满意度达95%以上。</t>
  </si>
  <si>
    <t>经村两委审议，充分征求项目地群众意见，在村公示栏公示无异议后申请上报。项目建成后将改善群众生活质量，受益群众570户1764人，脱贫户77户175人，确保群众满意度95%以上，项目合格率100%。</t>
  </si>
  <si>
    <t>关嘴村</t>
  </si>
  <si>
    <r>
      <rPr>
        <sz val="11"/>
        <rFont val="宋体"/>
        <charset val="134"/>
      </rPr>
      <t>2024</t>
    </r>
    <r>
      <rPr>
        <sz val="11"/>
        <color theme="1"/>
        <rFont val="宋体"/>
        <charset val="134"/>
      </rPr>
      <t>年城西湖乡关嘴村和美乡村入户道路建设工程</t>
    </r>
  </si>
  <si>
    <t>关嘴中心村入户道路，涉及中心村六个村民组，拟建长3.5km混凝土路面，路面宽2m，厚10cm，路基宽0.5m，厚10cm碎石垫层的入户道路。</t>
  </si>
  <si>
    <t>新建长3.5km入户道路，方便关嘴中心村380户1050人，其中受益脱贫人口和监测对象52户，126人，可持续使用8年以上，提升周边群众出行安全性，群众满意度达95%以上。</t>
  </si>
  <si>
    <t>关嘴村群众参与谋划，通过民主决策，将群众需求强烈的和巩固脱贫效果强的项目纳入项目库建设，充分发挥群众监督作用，确保项目实施质量，及时向社会公开项目建设情况，加强项目后期运维。项目建成后，方便群众出行，预计受益群众380户1050人，其中脱贫户和监测对象52户126人，切实巩固脱贫成效，确保群众满意度。</t>
  </si>
  <si>
    <r>
      <rPr>
        <sz val="11"/>
        <rFont val="宋体"/>
        <charset val="134"/>
      </rPr>
      <t>2024</t>
    </r>
    <r>
      <rPr>
        <sz val="11"/>
        <color theme="1"/>
        <rFont val="宋体"/>
        <charset val="134"/>
      </rPr>
      <t>年城西湖乡关嘴村和美乡村污水处理设施建设工程</t>
    </r>
  </si>
  <si>
    <t>关嘴中心村污水治理，涉及中心村六个村民组，新建中心村污水管网及沟塘清淤，其中化粪池6座，污水检查井150座，沉淀方井400座，DN300双壁波纹管、de160PVC管约15000m。</t>
  </si>
  <si>
    <t>新建中心村污水管网15000m，方便关嘴中心村380户1050人，其中受益脱贫人口和监测对象52户126人，处理农村生活污水，改善农村人居环境，群众满意度达95%以上。</t>
  </si>
  <si>
    <t>关嘴村群众参与谋划，通过民主决策，将群众需求强烈和巩固脱贫效果强的项目纳入项目库建设，充分发挥群众监督作用，确保项目实施质量，及时向社会公开项目建设情况，加强项目后期运维。项目建成后，预计改善关嘴村中心村380户1050人，其中脱贫户和监测对象52户126人生活质量，改善农村人居环境，为群众产生更多的经济效益，确保群众满意度。</t>
  </si>
  <si>
    <t>东湖村</t>
  </si>
  <si>
    <t>2024年新店镇东湖村和美乡村污水处理设施建设工程</t>
  </si>
  <si>
    <t>新建主管网长度约3200m、污水井138个，终端微动力处理设备6个</t>
  </si>
  <si>
    <t>受益群众296户887人其中脱贫户71户129人，改善群众生活条件，可持续运营影响8年以上，完工率100%、验收合格率100%、资金拨付率达到序时进度，脱贫户和群众满意度达95％。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</si>
  <si>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受益群众296户887人，其中脱贫户71户129人，改善村民生活环境，有利群众身体健康，确保群众满意度。</t>
  </si>
  <si>
    <t>新华村</t>
  </si>
  <si>
    <t>2024年新店镇新华村和美乡村污水处理设施建设工程</t>
  </si>
  <si>
    <t>新建主管网长度约4800m、污水井192个，终端微动力处理设备7个</t>
  </si>
  <si>
    <t>受益群众420户1200人其中脱贫户88户244人，改善群众人居环境，可持续运营影响8年以上，完工率100%、验收合格率100%、资金拨付率达到序时进度，脱贫户和群众满意度达95％。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</si>
  <si>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受益群众420户1200人其中脱贫户88户244人，改善村民生活环境，有利群众身体健康，确保群众满意度。</t>
  </si>
  <si>
    <t>黄庙岗村</t>
  </si>
  <si>
    <t>2024年新店镇黄庙岗村和美乡村污水处理设施建设工程</t>
  </si>
  <si>
    <t>新建主管网长度约3000m、终端微动力处理设备约6个,污水支管道5720m，污水检查井160个，水泥混凝土地坪破除及恢复955.5㎡，水泥混凝土道路破除及恢复100㎡，新建一池一地3户</t>
  </si>
  <si>
    <t>受益群众395户1268人其中脱贫户83户287人，改善群众人居环境，可持续运营影响8年以上，完工率100%、验收合格率100%、资金拨付率达到序时进度，脱贫户和群众满意度达95％。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</si>
  <si>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受益群众395户1268人其中脱贫户83户287人，改善村民生活环境，有利群众身体健康，确保群众满意度。</t>
  </si>
  <si>
    <t>汪井村</t>
  </si>
  <si>
    <t>2024年长集镇汪井村和美乡村污水处理设施建设工程</t>
  </si>
  <si>
    <t xml:space="preserve">新建DN200管网约870m，DN300管网约1400m，接户管网约2500m，存水弯、地漏各约300套，新增塑料检查井约130座，新建污水处理站约200㎡，2座，拆除恢复砼地面约2000㎡ </t>
  </si>
  <si>
    <t>通过排水管网建设铺设管道，新建污水处理站等工程，消除了安全隐患，进一步提升了村级环境整治水平，改善了村庄整体基础设施条件和群众生产生活质量，受益群众达264户801人，其中脱贫户、监测对象28户74人，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</si>
  <si>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进一步提升村级环境整治水平，改善村庄整体基础设施条件和群众生产生活质量，受益群众达264户801人，其中脱贫户、监测对象28户74人，受益群众及脱贫户、监测对象满意度达95%以上，进一步巩固脱贫攻坚成果。</t>
  </si>
  <si>
    <t>扈胡镇</t>
  </si>
  <si>
    <t>和平村</t>
  </si>
  <si>
    <t>2024年扈胡镇和平村和美乡村道路建设工程</t>
  </si>
  <si>
    <t>新建入户道路约2700㎡，长度约1350m。10cmC30砼+15cm碎石垫层。</t>
  </si>
  <si>
    <t>新建道路1350m，宽约2m，项目建成后有效缩短群众出行时间，减少出行安全隐患，进一步方便了群众生活，受益群众80户286人，其中脱贫户、监测对象11户42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</si>
  <si>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减少出行安全隐患，进一步方便了群众生活，受益群众80户286人，其中脱贫户、监测对象11户42人，工程预计使用年限8年以上，受益群众及脱贫户、监测对象满意度达95%以上，脱贫攻坚成果得到有效巩固。</t>
  </si>
  <si>
    <t>上楼村</t>
  </si>
  <si>
    <t>2024年扈胡镇上楼村和美乡村道路建设工程</t>
  </si>
  <si>
    <t>新建入户道路约3100㎡，长度约1500m。10cmC30砼+15cm碎石垫层。</t>
  </si>
  <si>
    <t>新建道路1500m，宽约2m，项目建成后有效缩短群众出行时间，减少出行安全隐患，进一步方便了群众生活，受益群众92户310人，其中脱贫户、监测对象14户58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</si>
  <si>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进一步方便了群众生活，受益群众92户310人，其中脱贫户、监测对象14户58人，工程预计使用年限8年以上，受益群众及脱贫户、监测对象满意度达95%以上，脱贫攻坚成果得到有效巩固。</t>
  </si>
  <si>
    <t>2024年扈胡镇粉坊村和美乡村道路建设工程</t>
  </si>
  <si>
    <t>新建入户道路约3200㎡，长度约1500m。10cmC30砼+15cm碎石垫层。</t>
  </si>
  <si>
    <t>新建道路1500m，宽约2m，项目建成后有效缩短群众出行时间，减少出行安全隐患，进一步方便了群众生活，受益群众86户290人，其中脱贫户、监测对象9户35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</si>
  <si>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进一步方便了群众生活，受益群众86户290人，其中脱贫户、监测对象9户35人，工程预计使用年限8年以上，受益群众及脱贫户、监测对象满意度达95%以上，脱贫攻坚成果得到有效巩固。</t>
  </si>
  <si>
    <t>2024年扈胡镇粉坊村和美乡村污水处理设施建设工程</t>
  </si>
  <si>
    <t>污水管网DN160规格约1.85km及太阳能微动力污水处理设备共12套</t>
  </si>
  <si>
    <t>项目村新建污水管网DN160规格约1.85km及太阳能微动力污水处理设备共12套项目。建成后最多日处理生活污水量18吨，涉及粉坊村和美乡村中心村57户255人，进一步提升了群众生活质量，受益群众及脱贫户、监测对象满意度达95%以上，脱贫攻坚成果得到有效巩固。</t>
  </si>
  <si>
    <t>群众参与谋划，广泛征求群众意见，项目村新建污水管网DN160规格约1.85km及太阳能微动力污水处理设备共12套项目。建成后最多日处理生活污水量18吨，涉及粉坊村和美乡村中心村57户255人，进一步提升了群众生活质量，受益群众及脱贫户、监测对象满意度达95%以上，脱贫攻坚成果得到有效巩固。</t>
  </si>
  <si>
    <t>朱港村</t>
  </si>
  <si>
    <t>2024年周集镇朱港村和美乡村道路建设工程</t>
  </si>
  <si>
    <t xml:space="preserve">对和美乡村中心村内主次干道及入户道路进行硬化，新建底层15cm碎石，面层10cm混凝土，面积约10000㎡。
</t>
  </si>
  <si>
    <t>新建底层15cm碎石，面层10cm混凝土，面积约10000㎡。工程验收合格率达100%。项目完成后，可受益群众252户758人，其中脱贫户42户103人改善其出行、生活条件，提高群众获得感、满意度，群众满意度达95%以上。</t>
  </si>
  <si>
    <t>群众积极参与项目谋划，充分征求群众意见，通过村级评议，在村公示栏公示，发挥群众监督作用，公示无异议后申请上报。项目建成后，可受益群众252户758人，其中脱贫户42户103人改善其出行、生活条件，切实提升群众幸福感和满意度。</t>
  </si>
  <si>
    <t>园艺村</t>
  </si>
  <si>
    <t>2024年周集镇园艺村和美乡村道路建设工程</t>
  </si>
  <si>
    <t>对和美乡村中心村内主次干道及入户道路进行硬化，新建底层15cm碎石、面层10cm混凝土路面，面积约4100㎡；新建底层20cm砂石路，面积约5000㎡。</t>
  </si>
  <si>
    <t>项目完成后，可受益群众69户223人，其中脱贫户8户21人改善其生活出行条件，提高群众获得感、满意感，群众满意度达95%以上。</t>
  </si>
  <si>
    <t>群众积极参与项目谋划，充分征求群众意见，通过村级评议，在村公示栏公示，发挥群众监督作用，公示无异议后申请上报。项目建成后，可受益群众69户223人，其中脱贫户8户21人改善其出行、生活条件，切实提升群众幸福感和满意度。</t>
  </si>
  <si>
    <t>三流乡</t>
  </si>
  <si>
    <t>马南园村</t>
  </si>
  <si>
    <t>2024年三流乡马南园村和美乡村道路建设工程</t>
  </si>
  <si>
    <t>新建入户硬化道路，长1000m，宽3m，15cm碎石垫层，15cmC30商砼面层。</t>
  </si>
  <si>
    <t>该项目拟建入户硬化道路，长1000m，宽3m，15cm碎石垫层，15cmC30商砼面层。该项目实施后，有效缩短群众出行时间，减少出行安全隐患，受益群众245户960人（其中脱贫户64户270人），群众满意度达95%以上。</t>
  </si>
  <si>
    <t>群众积极参与项目谋划，征求群众意见，通过马南园村民主评议对美丽乡村建设项目摸底申报，通过公开公示遵循群众意见，接受群众监督，确定入库项目。项目入库后再次通过公开公示遵循群众意见，确保无异议后最终纳入村级项目库。该项目拟对和美乡村范围内整治建设，受益群众245户960人（其中脱贫户64户270人），群众满意度达95%以上。</t>
  </si>
  <si>
    <t>曹墩村</t>
  </si>
  <si>
    <t>2024年三流乡曹墩村和美乡村污水处理设施建设工程</t>
  </si>
  <si>
    <t>新建污水处理设施3处，日处理45m³污水，铺设2000m主管网，1200m入户管网，护坡维修、站墙维修、破路恢复及相关配套工程等。</t>
  </si>
  <si>
    <t>拟建污水处理设施3个，日处理45m³污水，铺设2000m主管网，1200m入户管网，该项目实施后，极大改善群众生活环境，受益群众187户650人（其中脱贫户45户190人），群众满意度达95%以上。</t>
  </si>
  <si>
    <t>群众积极参与项目谋划，征求群众意见，通过曹墩村民主评议对美丽乡村建设项目摸底申报，通过公开公示遵循群众意见，接受群众监督，确定入库项目。项目入库后再次通过公开公示遵循群众意见，确保无异议后最终纳入村级项目库。该项目拟对美丽乡村范围内整治建设，受益群众187户650人（其中脱贫户45户190人），群众满意度达95%以上。</t>
  </si>
  <si>
    <t>乌龙镇</t>
  </si>
  <si>
    <t>铜佛村</t>
  </si>
  <si>
    <t>2024年乌龙镇铜佛村和美乡村污水处理设施建设工程</t>
  </si>
  <si>
    <t>铺设污水管道7043m，新建入户连接砖砌污水连接井、成品检查井等相关配套工程。</t>
  </si>
  <si>
    <r>
      <rPr>
        <sz val="11"/>
        <rFont val="宋体"/>
        <charset val="134"/>
      </rPr>
      <t>新建污水管网处理工程，方便铜佛村326户1860人，其中脱贫户、防返贫监测对象户共55户142人，及沿线周边群众生活质量，可持续使用</t>
    </r>
    <r>
      <rPr>
        <sz val="11"/>
        <rFont val="宋体"/>
        <charset val="134"/>
      </rPr>
      <t>8年以上，群众满意度达95%以上。</t>
    </r>
  </si>
  <si>
    <t>群众积极参与项目谋划，征求群众意见，通过铜佛村民主评议对和美乡村建设项目摸底申报，通过公开公示遵循群众意见，接受群众监督，确定入库项目。项目入库后再次通过公开公示遵循群众意见，确保无异议后最终纳入村级项目库。该项目拟对和美乡村范围内整治建设，受益群众326户1860人（其中脱贫户55户142人），群众满意度95%以上。</t>
  </si>
  <si>
    <t>黄大庄村</t>
  </si>
  <si>
    <t>2024年乌龙镇黄大庄村和美乡村污水处理设施建设工程</t>
  </si>
  <si>
    <t>铺设污水管道5356m，新建入户连接砖砌污水连接井、成品检查井等相关配套工程。</t>
  </si>
  <si>
    <t>该项目实施后，极大改善群众生产生活环境，受益群众423户1660人（其中脱贫户59户102人），群众满意度达95%以上。</t>
  </si>
  <si>
    <t>群众积极参与项目谋划，征求群众意见，通过黄大庄村民民主评议对和美乡村建设项目摸底申报，通过公开公示遵循群众意见，接受群众监督，确定入库项目。项目入库后再次通过公开公示遵循群众意见，确保无异议后最终纳入村级项目库。该项目拟对和美乡村范围内整治建设，受益群众423户1660人（其中脱贫户59户102人），群众满意度95%以上。</t>
  </si>
  <si>
    <t>沣西村</t>
  </si>
  <si>
    <t>2024年白莲乡沣西村和美乡村污水处理设施建设工程</t>
  </si>
  <si>
    <t>对沣西村实施污水管道、排污沟渠改造项目，其中DN800管网约160m，DN400管网约2800m，DN300管网约700m，DN200管网约1000m，接户管网约5000m。灰土沉淀井248座，检查井70座。集约化污水处理设施3座，一体化污水处理设施1处，拆除恢复硬化地面400㎡。</t>
  </si>
  <si>
    <t>项目（工程）验收合格率100%，项目（工程）完成及时率100%，项目建成后有效改善沣西村居民生活环境，受益群众538户1250人，其中脱贫户30户75人监测2户7人，群众满意度达95%以上。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</si>
  <si>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沣西村居民生活环境，受益群众538户1250人，其中脱贫户30户75人监测2户7人，群众满意度达95%以上。</t>
  </si>
  <si>
    <t>冯瓴镇</t>
  </si>
  <si>
    <t>淠西村</t>
  </si>
  <si>
    <t>2024年冯瓴镇淠西村和美乡村污水处理设施建设工程</t>
  </si>
  <si>
    <t>新建污水收集管网DN300约1200m、DN200约130m、接户管网约2400m，新建检查井约184座，新建自动一体化污水处理终端1座，以及道路恢复工程和明渠工程等附属工程。</t>
  </si>
  <si>
    <t>项目（工程）验收合格率100%，项目（工程）完成及时率100%，项目建成后有效改善淠西村居民生活居住条件，能够受益群众515户1150人，其中脱贫户和监测对象户35户85人，群众满意度达95%以上。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</si>
  <si>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淠西村居民生活居住条件，能够受益群众515户1150人，其中脱贫户和监测对象户35户85人，群众满意度达95%以上。</t>
  </si>
  <si>
    <t>刘台村</t>
  </si>
  <si>
    <t>2024年临淮岗镇区域农机社会化服务中心</t>
  </si>
  <si>
    <t>双砖井村</t>
  </si>
  <si>
    <t>新建农机社会化服务中心。其中包含高 3.5m，面积为278.96㎡（31.7m*8.8m）混凝土框架结构的管理服务用房1间；高3.0m，面积21.84㎡（4.2m*5.2m）混凝土框架结构的看护房1间；高6.0m，面积为2150.4㎡（51.2m*42m）钢结构的农机停放车间1间；高3.5m，面积为2752㎡的钢结构育秧温室大棚3间。</t>
  </si>
  <si>
    <t>项目建成后可带动刘台村、八里棚村、张台村村集体经济收入增加18万以上。预计带动群众60户160人，其中脱贫户及监测对象6户11人。预计带动务工3户5人，其中脱贫户及监测对象1户2人。预计户人均年收入增加3000元。受益群众满意度达到95%以上。</t>
  </si>
  <si>
    <t>群众积极参与项目谋划，充分征求群众意见，通过村级评议，在村公示栏公示，发挥群众监督作用，公示无异议后申请上报。项目建成后，预计带动群众60户160人，其中脱贫户及监测对象6户11人。预计带动务工3户5人，其中脱贫户及监测对象1户2人。受益群众满意度达95%以上。</t>
  </si>
  <si>
    <t>后楼村</t>
  </si>
  <si>
    <t>2024年临淮岗镇后楼村蜜蜂养殖项目</t>
  </si>
  <si>
    <t>新建顶高6m，面积为450㎡的砖瓦结构存储厂房。其中包含顶高6m，面积为70㎡的砖瓦结构分拣中心2间，面积共140㎡；含顶高6m，面积为80㎡（8m*10m）的砖瓦储藏车间3间,面积共240㎡；顶高6m，面积70㎡（7m*10m）的砖瓦结构展示厅1间。</t>
  </si>
  <si>
    <t>年增加村集体经济收入10万元以上。年产蜂蜜400箱，总计蜂蜜2万斤。预计带动群众74户143人，其中带动脱贫户及监测对象户15户36人增收。预计带动10人务工就业。受益群众满意度达到95%以上。</t>
  </si>
  <si>
    <t>群众积极参与项目谋划，充分征求群众意见，通过村级评议，在村公示栏公示，发挥群众监督作用，公示无异议后申请上报。项目建成后年增加村集体经济收入不低于10万元。年产蜂蜜2万斤。为了扩大蜂源农户房前屋后种植槐花、玫瑰等蜜源植物，按照每棵槐树每年给予群众50元的管护奖励，带动群众74户143人，其中脱贫及监测人口15户36人增收，联农带农效益显著。并带动群众10人务工就业，受益群众满意度达95%以上。</t>
  </si>
  <si>
    <t>黄冲村</t>
  </si>
  <si>
    <t>2024年孟集镇龙虾繁育基地建设项目</t>
  </si>
  <si>
    <t>县水产中心</t>
  </si>
  <si>
    <t>本项目建设连栋温棚8栋，建筑面积15360平方米，附属用房1栋，建筑面积384平方米；配套建设空气能热泵加温系统、增氧系统、水路系统、水处理系统、培菌系统、智能水质监测系统等，生产区硬化、供电等配套设施。</t>
  </si>
  <si>
    <t>每年增加村集体总收入19.2万元以上。预计带动群众15户40人，其中脱贫户及监测对象户8户16人，带动群众务工就业、产业服务，预计户年均增收1万元左右。受益群众满意度达95%以上。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</si>
  <si>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预计带动群众15户40人，其中脱贫户及监测对象户8户16人，增加村集体经济收入19.2万元，增加农户收入户均1万元以上。</t>
  </si>
  <si>
    <t>龙潭镇</t>
  </si>
  <si>
    <t>龙潭村</t>
  </si>
  <si>
    <t>2024年龙潭镇龙潭村生态吊瓜及农副产品深加工项目</t>
  </si>
  <si>
    <t>县经信局</t>
  </si>
  <si>
    <t>新建生态吊瓜及农副产品深加工1#厂房1座（一层），总面积1200㎡，其中长40m*宽30m*高10m。附属设施分别为2#厂房1座（二层）总面积728㎡，其中长28m*宽13m*高10m，管理房1座（二层）总面积448㎡，其中长28m*宽8m*高8m，及相关附属设施。</t>
  </si>
  <si>
    <t>年增加村集体经济收入不低于20万元。年产量约10吨，进行吊瓜、农副产品深加工。预计可带动约16户37人，其中脱贫户5户12人，户均年增收3600元左右；通过务工就业等方式将带动8人，其中脱贫户3人，人均年增收3000元左右。受益群众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</si>
  <si>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通过回收深加工可带动约16户农户（其中脱贫户5户12人），户均年增收3600元左右。通过项目务工就业等方式将带动8户农户（其中脱贫户3户3人），户均年增收3000元左右。受益群众满意度达95%以上。</t>
  </si>
  <si>
    <t>光伏电站建设</t>
  </si>
  <si>
    <t>长集镇、孟集镇、潘集镇、花园镇、冯瓴镇、彭塔镇、夏店镇、扈胡镇</t>
  </si>
  <si>
    <t>钱店村、
长塘梢村、
安业村、
中心店村、
顺河村等村</t>
  </si>
  <si>
    <t>霍邱县县域屋顶分布式光伏开发项目</t>
  </si>
  <si>
    <t>县发改委</t>
  </si>
  <si>
    <t>总装机容量约为15MW。</t>
  </si>
  <si>
    <t>年增加村集体经济收入不低于133.2万元（4%）。受益群众500人，其中脱贫户和监测户150人。受益群众满意度95%以上。</t>
  </si>
  <si>
    <t>群众参与谋划，通过民主决策，将群众需求强烈的和巩固脱贫效果强的项目纳入项目库建设，充分发挥群众监督作用，确保项目实施质量，及时向社会公开项目建设情况，加强项目后期运维。项目建设将带动当地群众务工就业，实现多方互惠共赢。项目建成后，有利于发展农村经济，增加农民收入。</t>
  </si>
  <si>
    <t>2024年周集镇乡村振兴农产品仓储建设项目</t>
  </si>
  <si>
    <t>计划总投资300万，项目新建设两间1200平方米冷库厂房，配套建设给排水、强弱电、消防、绿化、厂区地面硬化等。</t>
  </si>
  <si>
    <t>该项目建设完成后，增加大成村、蒋郢村、燎西村、燎原村、卢庙村、迎水村等村集体经济收入共计12万元。可解决群众8户13人其中脱贫户3户6人就业，增加务工收入人均不低于3000元，同时增加村集体收入10.4万元以上，实现脱贫户持续稳定脱贫，提高群众获得感、满意感，群众满意度达95%以上。</t>
  </si>
  <si>
    <t>群众积极参与谋划，征求群众意见，将群众需求强烈的和巩固脱贫机制效果强的纳入项目库建设，发挥群众监督作用，确保项目实施质量，及时向社会公开项目批复、实施情况和资金拨付情况。项目实施后可解决群众8户13人其中脱贫户3户6人就业，增加务工收入人均不低于3000元，同时增加村集体收入12万元以上，实现脱贫户持续稳定脱贫，提高群众获得感、满意感，群众满意度达95%以上。</t>
  </si>
  <si>
    <t>白莲街道</t>
  </si>
  <si>
    <t>2024年白莲乡白莲农贸市场内部循环路工程</t>
  </si>
  <si>
    <t>本项目主要工程内容为：渠道清淤就近平整处理408.8m³、清理表土450m³、管道土方开挖221.25m³、回填方456.42m³、渠道两侧清理1项、拆除路面（20cm厚碎石+20cm厚砼面层）141.84㎡、DN1000钢筋砼管106m、DN500钢筋砼管123m、DN500双壁波纹管21m、DN200双壁波纹管14m、Φ1500砖砌检查井9座、680mm*380mm砖砌雨水口7座、碎石路面（20cm砖渣、25cm碎石）900㎡、砼路面（20cm厚碎石、20cm厚C30砼面层）570.84㎡、路肩培土40.8m³。</t>
  </si>
  <si>
    <t>项目建成后，有助于提高村民生活品质，受益群众1860人，其中脱贫户和监测户86人，提升群众幸福感和满意度。受益群众满意度达95%以上。</t>
  </si>
  <si>
    <t>通过村民民主评议确定入库项目，充分遵循群众意见，项目入库后通过公开公示再次遵循群众意见，接受群众监督，无异议后最终纳入村级项目库。受益群众1860人，其中脱贫人口86人。改善群众生活，受益群众满意度达到95%以上。</t>
  </si>
  <si>
    <t>2024年曹庙镇甄岗村华祖组人居环境整治项目</t>
  </si>
  <si>
    <t>拟新建混凝土道路长约550m宽度3.5m约1900㎡，底层15cm，面层15cm。</t>
  </si>
  <si>
    <t>新建550m混凝土路面，方便曹庙镇甄岗村156户624人，其中脱贫户35户140人，及沿线周边群众出行，可持续使用8年以上，提升周边群众出行安全性，群众满意度达95%以上。</t>
  </si>
  <si>
    <t>群众参与谋划，通过民主决策，充分发挥群众群众监督作用，确保项目实施质量，及时向社会公开项目建设情况，加强项目后期运维。项目建成后，受益群众156户624人，其中脱贫户35户140人，为群众产生更多的经济效益。</t>
  </si>
  <si>
    <t>城西湖渔业村</t>
  </si>
  <si>
    <t>2024年城西湖乡渔业村人居环境整治项目</t>
  </si>
  <si>
    <t>改造提升</t>
  </si>
  <si>
    <t>混凝土面积1380㎡，路侧石新建100m，修复100m，杂物及垃圾清运300m³。</t>
  </si>
  <si>
    <t>入户道路硬化，清理杂草、垃圾，进行公共设施维护，方便345户1200人，其中受益脱贫人口和监测对象12户30人，可持续使用8年以上，提升周边群众出行安全性，提升组内环境，群众满意度达95%以上。</t>
  </si>
  <si>
    <t>群众参与谋划，通过民主决策，充分发挥群众监督作用，确保项目实施质量，及时向社会公开项目建设情况，加强项目后期运维。项目建成后，方便群众出行，预计受益群众345户1200人，其中脱贫户和监测对象12户30人，切实巩固脱贫成效，确保群众满意度。</t>
  </si>
  <si>
    <t>范桥镇</t>
  </si>
  <si>
    <t>刘庙村</t>
  </si>
  <si>
    <t>2024年范桥镇刘庙村竹元组新建入户水泥路项目</t>
  </si>
  <si>
    <t>新建入户水泥路500m，其中3.5m宽道路192m，3m宽308m。</t>
  </si>
  <si>
    <t>新建入户水泥路500m，帮助群众102户285人（其中脱贫户19户43人）解决出行难问题，可持续影响年限8年以上，群众满意度达到95%以上</t>
  </si>
  <si>
    <t>经村两委审议，充分征求项目地群众意见，在村公示栏公示无异议后申请上报。项目建成后，预计能够使群众96户285人（其中脱贫户及监测户19户43人）受益，确保群众满意度。</t>
  </si>
  <si>
    <t>2024年冯瓴镇人居环境整治工程</t>
  </si>
  <si>
    <t>拟在左台组、龙台组、新台组、下台组建设长800m，宽2.5m村庄道路</t>
  </si>
  <si>
    <t>拟建长800m，宽2.5m村庄道路，方便淠西村左台组、新台组、下台组347户、1154人及沿线周边群众出行，改善村民生活环境，提升周边群众出行安全性，群众满意度达95%以上。</t>
  </si>
  <si>
    <t>经村两委和驻村工作队审议，充分征求项目地群众意见，在村公示栏公示无异议后申请上报。项目建成后改善村民生活环境，提高周边群众生活质量及满意度，满意度达95%以上，切实提升群众幸福感和满意度。</t>
  </si>
  <si>
    <t>2024年花园镇安业村进村组道路工程</t>
  </si>
  <si>
    <t>拟建长约885m，宽3m厚15cm混凝土路面，路基宽15cm碎石垫层，混凝土强度为C30。</t>
  </si>
  <si>
    <t>拟建长约885m混凝土路面，方便花园镇安业村北汪组受益人数24户103人，其中受益脱贫人口6户15人，及沿线周边村民组群众出行，可持续使用8年以上，提升周边群众出行安全性，群众满意度达95%以上。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</si>
  <si>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安业村北汪组群众24户103人，其中受益脱贫人口6户15人，及沿线周边群众生产生活质量，缩短出行时间，方便务工，减少交通运输成本，切实巩固脱贫成效，为群众产生更多的经济效益，确保群众满意度。</t>
  </si>
  <si>
    <t>2024年临淮岗镇小新村梨一组村民组道路</t>
  </si>
  <si>
    <t>拟建1200m混凝土路面；建设规格：3m宽混凝土路面，4m路基，路面厚15cm，路基20cm级配碎石，路面抗弯拉强度不低于4.5mpa，同时实施安防工程和排水工程。</t>
  </si>
  <si>
    <t>新建1200m道路，帮助沿线群众187户589人解决出行难问题，其中脱贫户53户246人（含边缘户及监测户），可持续使用8年以上，提升周边群众出行安全性，平均节约群众出行时间18分钟，完工率、验收合格率、资金拨付率达到序时进度，受益群众满意度达95%以上。</t>
  </si>
  <si>
    <t>群众积极参与项目谋划，征求群众意见，通过公开公示遵循群众意见，接受群众监督，确定入库项目。项目入库后再次通过公开公示遵循群众意见，确保无异议后最终纳入村级项目库。项目建成后，预计能够使群众187户589人，其中脱贫户53户246人出行方便，减少交通运输成本，切实提升群众幸福感和满意度。</t>
  </si>
  <si>
    <t>司圩村</t>
  </si>
  <si>
    <t>2024年临水镇司圩村王庄组水泥路</t>
  </si>
  <si>
    <t>新建司圩村王庄组水泥路，长770m，宽3.5m，15cm混凝土路面。</t>
  </si>
  <si>
    <t>项目建成后，晴雨天均可通车，大大方便97户310人日常出行，农业生产用品和收获的农产品可直接用车辆运送到户，全村年均节约货物人工转运劳力97个，减少农业生产费用支出近1.5万元；交通便捷，农产品销售方便，适时销出农产品，年可直接为9户脱贫户户均增收约1300元，改善村庄环境卫生，提高村民生活品质，提升群众幸福感和满意度，受益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</si>
  <si>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受益群众310人，减少交通运输成本，切实提升群众幸福感和满意度。</t>
  </si>
  <si>
    <t>金田村</t>
  </si>
  <si>
    <t>2024年马店镇金田村金田组至东楼组沿线入户路</t>
  </si>
  <si>
    <t>880m，3m宽，15cm级配碎石，15cm商砼</t>
  </si>
  <si>
    <t>新建880m混凝土路面，方便金田村83户149人，其中脱贫人口及监测对象人口23户62人，及沿线周边群众出行，可持续使用8年以上，提升周边群众出行安全性，群众满意度达95%以上。</t>
  </si>
  <si>
    <t>经过群众谋划，村两委审议，充分征求项目地群众意见，在村公示栏公示无异议后申请上报，充分发挥群众监督作用，确保项目实施质量，加强项目后期维护。项目建成后，预计提高金田村83户149人，其中脱贫人口及监测对象人口23户62人，及沿线周边群众生产生活质量，缩短出行时间，方便务工，减少交通运输成本，为群众产生更多的经济效益。</t>
  </si>
  <si>
    <t>彭塔镇</t>
  </si>
  <si>
    <t>慈佛寺村</t>
  </si>
  <si>
    <t>2024年彭塔镇人居环境整治工程</t>
  </si>
  <si>
    <t>拟在下郢组建设，长270m，宽3m村庄道路</t>
  </si>
  <si>
    <t>拟建长270m，宽3m村庄道路，方便慈佛寺村下郢组11户48人，其中脱贫人口及监测对象人口2户7人及沿线周边群众出行，改善村民生活环境，可持续使用8年以上，提升周边群众出行安全性，群众满意度达95%以上。</t>
  </si>
  <si>
    <t>经村两委和驻村工作队审议，充分征求项目地群众意见，在村公示栏公示无异议后申请上报。项目建成后有效解决村庄环境综合治理问题，改善村民生活环境，提高周边群众生活质量及满意度，满意度达95%以上，切实提升群众幸福感和满意度。</t>
  </si>
  <si>
    <t>尧塘村</t>
  </si>
  <si>
    <t>2024年邵岗乡尧塘村陈圩组道路建设工程</t>
  </si>
  <si>
    <t>新建长度340m，宽3.5m，修建底层15CM，面层15CM的砼道路。</t>
  </si>
  <si>
    <t>新建长度340m道路，受益204户364人，其中脱贫户10户15人，可持续使用8年以上，提升周边群众出行安全性，群众满意度达95%以上。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</si>
  <si>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提高204户364人，其中脱贫户10户15人及沿线周边群众生产生活质量，缩短出行时间，方便务工，减少交通运输成本，切实巩固脱贫成效，为群众产生更多的经济效益。</t>
  </si>
  <si>
    <t>2024年霍邱县邵岗乡垃圾桶采购项目</t>
  </si>
  <si>
    <t>采购240L的塑料垃圾桶约600个。</t>
  </si>
  <si>
    <t>采购约600个垃圾桶，方便3864户5862人，其中脱贫户310户452人及沿线周边群众处理垃圾，提升周边群众人居环境，群众满意度达95%以上。</t>
  </si>
  <si>
    <t>群众参与谋划，通过民主决策，充分发挥群众群众监督作用，确保项目实施质量，及时向社会公开项目建设情况，方便3864户5862人，其中脱贫户310户452人及沿线周边群众处理垃圾，提升周边群众人居环境。</t>
  </si>
  <si>
    <t>俞林村</t>
  </si>
  <si>
    <t>2024年宋店镇俞林村人居环境整治项目</t>
  </si>
  <si>
    <t>新建俞林村大庄组入户路900m左右，山洪组入户路100m左右，改造山洪组公厕1座，以及相关配套设施等。</t>
  </si>
  <si>
    <t>带动大庄组、山洪组村民90户203人，其中脱贫12户17人；改善农村人居环境，群众满意度达到95%以上。</t>
  </si>
  <si>
    <t>通过村民民主评议确定入库项目，充分遵循群众意见，项目入库后通过公开公示再次遵循群众意见，接受群众监督，无异议后最终纳入村级项目库；该项目建设后，大大改善俞林村农村人居环境，提升群众满意度,带动大庄组、山洪组村民90户203人，其中脱贫户12户17人。</t>
  </si>
  <si>
    <t>陡岗村、唐岗店村</t>
  </si>
  <si>
    <t>2024年乌龙镇入户道路建设项目</t>
  </si>
  <si>
    <t>拟在陡岗村新建长295m水泥路，路面宽2.5m，平整路基，根据具体情况实施安防工程和排水工程。拟在唐岗店村新建长220m水泥路，路面宽2.5m，平整路基，根据具体情况实施安防工程和排水工程。</t>
  </si>
  <si>
    <t>方便周边农户101户194人（其中脱贫户及监测户42户99人）出行，提高群众生产生活水平和出行安全；满意度达95%以上。</t>
  </si>
  <si>
    <t>经过谋划、村两委审议，充分征求项目地群众意见，在村公示栏公示无异议后申请上报。充分发挥群众监督作用，确保项目实施质量，及时向社会公开项目批复情况、实施情况和资金拨付情况，加强项目后期维护。项目建成后方便周边农户101户194人（其中脱贫户及监测户42户99人）出行，缩短生产时间，群众满意度达到95%以上，利于巩固拓展脱贫攻坚成果同乡村振兴的有效衔接。</t>
  </si>
  <si>
    <t>黄竹园村、胡店村</t>
  </si>
  <si>
    <t>2024年夏店镇黄竹园村胡店村村民组路项目</t>
  </si>
  <si>
    <t>修建长约700m、宽3m、厚0.15m水泥路。</t>
  </si>
  <si>
    <t>修建约700m水泥路。项目建成后，将解决群众生产生活，出行等困难，预计受益群众178户626人，其中脱贫户和监测户8户22人，群众满意度达95%以上。</t>
  </si>
  <si>
    <t xml:space="preserve">群众积极参与项目谋划，充分征求群众意见，通过村级评议，发挥群众监督作用，确保项目实施质量，项目入库后通过公开公示及时向社会公开项目批复、实施情况和资金拨付情况。项目建成后，将解决群众生产生活，出行等困难，预计受益群众178户626人，其中脱贫户和监测户8户22人，群众满意度达95%以上。 </t>
  </si>
  <si>
    <t>2024年新店镇东湖村入户道路修建工程</t>
  </si>
  <si>
    <t>新建道路约960m，其中混凝土车行道路长度约760m，路面宽3.5m;混凝土入户道路长度约200m，路面宽2m，路面抗弯拉强度不低于4.5mpa°</t>
  </si>
  <si>
    <t>新建道路约960m，其中混凝土车行道路长度约760m，路面宽3.5m;混凝土入户道路长度约200m，路面宽2m，路面抗弯拉强度不低于4.5mpa°。方便东湖村村民196户586人，其中脱贫户及监测户52户97人，方便沿线周边群众出行，可持续使用8年以上，提升周边群众出行安全性，受益群众满意度达95%以上。</t>
  </si>
  <si>
    <t>通过东湖村村民民主评议确定入库项目，充分遵循群众意见，项目入库后通过公开公示再次遵循群众意见，接受群众监督，无异议后最终纳入村级项目库。该项目拟建道路960m，带动沿线村民196户586人，其中脱贫户52户97人，平均节约群众出行时间10分钟，受益群众满意度达到95%以上。</t>
  </si>
  <si>
    <t>迎龙村</t>
  </si>
  <si>
    <t>2024年花园镇迎龙村朗德鹅良种繁育基地</t>
  </si>
  <si>
    <t>项目占地面积21亩，新建钢构厂房3栋，其中厂房尺寸长35米，宽16米；厂区路面硬化1000平方米；变压器（220KVA）一台；污水管网、检查井、化粪池等配套基础设施。</t>
  </si>
  <si>
    <t>新建花园镇迎龙村朗德鹅育雏繁育基地，项目占地面积21亩，钢构厂房3栋。项目建成后，通过务工就业等方式预计带动群众16户51人，其中脱贫户和监测户5户20人。项目（工程）完成及时率、验收合格率达100%。项目预计使用期限15年及以上，预计可增加村集体收入15.2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</si>
  <si>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51人，其中脱贫户和监测户5户20人，切实提升群众幸福感和满意度。</t>
  </si>
  <si>
    <t>已调整的项目</t>
  </si>
  <si>
    <t>配套设施项目</t>
  </si>
  <si>
    <t>小型农田水利设施建设</t>
  </si>
  <si>
    <t>城关镇</t>
  </si>
  <si>
    <t>南戎西村</t>
  </si>
  <si>
    <t>2024年霍邱县高标准农田建设项目（城关镇增发国债项目）</t>
  </si>
  <si>
    <t>对南戎西村十里、刘井、九里、草楼、胜利、杨塘、夹沟7个村民组基本农田、包含路、桥、涵、闸、大塘，实施土地平整、塘坝整治，衬砌排灌渠道，田间道路硬化等农田基础设施，建设规模2500亩配套水渠及道路进行全面改造</t>
  </si>
  <si>
    <t>提高农田基础设施建设，改善本村2500亩土地种植条件，项目验收合格率100%，能够带动群众1467人，其中脱贫户75户179人，工程使用年限15年以上，群众满意度达95%以上。项目年新增粮食产能38.5万kg，年新增净产值72.275万元</t>
  </si>
  <si>
    <t>通过村民民主评议确定入库项目，充分遵循群众意见，项目入库后通过公开公示再次遵循群众意见，接受群众监督，无异议后最终纳入村级项目库。该项目建设后，预计能带动群众  1467人，（其中脱贫户75户179人），预计提高村民组内农田水利基础设施建设水平，改善农业生产和农民生活条件，带动农业亩均产量增加，提高群众生产收入，确保群众满意度。</t>
  </si>
  <si>
    <t>潘集镇</t>
  </si>
  <si>
    <t>李岗村</t>
  </si>
  <si>
    <t>2024年霍邱县高标准农田建设项目（潘集镇增发国债项目）</t>
  </si>
  <si>
    <t>土地平整、土壤改良、灌溉与排水工程、田间道路工程、农田防护与生态环境、农技推广措施（4500亩）</t>
  </si>
  <si>
    <t>提高农田基础设施建设，改善农业生产条件，项目建成后可新建高标农田土地面积4500亩。每亩地可缩短灌溉时间30分钟以上，提高本村群众的生产效率，能够带动1137户3466人。其中脱贫户141户352人，亩产增收100元左右，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</si>
  <si>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1137户3466人，其中脱贫户141户352人。</t>
  </si>
  <si>
    <t>郭中郢村</t>
  </si>
  <si>
    <t>2024年霍邱县高标准农田建设项目（孟集镇增发国债项目）</t>
  </si>
  <si>
    <t>根据项目需求土地平整工程、土壤改良工程、灌溉排水、农电配套、道路工程、农田防护及生态环境保护工程等农田基础设施。建设规模8000亩。</t>
  </si>
  <si>
    <t xml:space="preserve">提高农田基础设施建设,改善农业生产条件，能够带动群众836户2547人(其中脱贫户247户536人)，亩产增收500元以上，群众满意度达95%以上
</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</si>
  <si>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设规模8000亩，修建配套水利设施，方便沿路群众群众836户2547人(其中脱贫户247户536人)，粮食增产亩均50kg，农户产业增收年均500元，群众满意度达95%以上</t>
  </si>
  <si>
    <t>2024年霍邱县高标准农田建设项目（邵岗乡增发国债项目）</t>
  </si>
  <si>
    <t>2024年霍邱县高标准农田建设项目(邵岗乡增发国债项目)0.46万亩。主要工程任务是土地平整工程、土壤改良工程、灌溉排水、农电配套、道路工程、农田防护及生态环境保护工程等。</t>
  </si>
  <si>
    <t>2024年霍邱县高标准农田建设项目(邵岗乡增发国债项目)0.46万亩。主要工程任务是土地平整工程、土壤改良工程、灌溉排水、农电配套、道路工程、农田防护及生态环境保护工程等。能够带动群众1354户4232人(其中脱贫户148户278人)。</t>
  </si>
  <si>
    <t xml:space="preserve">群众参与谋划，征求群众意见，召开村民代表大会讨论，将群众基础强烈的和巩固脱贫成效机制效果强的纳入项目库建设，充分发挥群众监督作用，确保项目实施质量。项目建成改善了1354户4232人其中脱贫户148户278人农民种植条件，利于我村巩固脱贫攻坚成果有效的衔接乡村振兴发展。 </t>
  </si>
  <si>
    <t>邢楼村
莲花寺村</t>
  </si>
  <si>
    <t>2024年霍邱县高标准农田建设项目（岔路镇增发国债项目）</t>
  </si>
  <si>
    <t>邢楼村全域、莲花寺村宝盒片</t>
  </si>
  <si>
    <t>2024年霍邱县高标准农田建设项目（岔路镇增发国债项目）1.24万亩。主要工程任务是土地平整工程、土壤改良工程、灌溉排水、农电配套、道路工程、农田防护及生态环境保护工程等。</t>
  </si>
  <si>
    <t>带动两个村群众4120人，其中脱贫户和监测户308户620人，农户产业增收年均500元，群众满意度达95%以上。</t>
  </si>
  <si>
    <t>通过邢楼村、莲花寺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带动全村所有人，脱贫户和监测户620人，农户产业增收年均500元，提升全村农业生产收益。</t>
  </si>
  <si>
    <t>齐王庙村</t>
  </si>
  <si>
    <t>2024年霍邱县高标准农田建设项目（扈胡镇增发国债项目）</t>
  </si>
  <si>
    <t>对齐王庙村牌坊、高堰、周楼、齐王、健康等14个村民组基本农田、包含路、桥、涵、闸、大塘，实施土地平整、塘坝整治，衬砌排灌渠道，田间道路硬化等农田基础设施，建设规模6000亩配套水渠及道路进行全面改造</t>
  </si>
  <si>
    <t>提高农田基础设施建设，改善本村6000亩土地种植条件，项目验收合格率100%，能够带动群众2392人，其中脱贫户36户90人，工程使用年限15年以上，群众满意度达95%以上。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</si>
  <si>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  2392人，（其中脱贫户36户90人），预计提高村民组内农田水利基础设施建设水平，改善农业生产和农民生活条件，带动农业亩均产量增加，提高群众生产收入，确保群众满意度。</t>
  </si>
  <si>
    <t>河口镇</t>
  </si>
  <si>
    <t>十三湾村</t>
  </si>
  <si>
    <t>2024年霍邱县高标准农田建设项目（河口镇增发国债项目）</t>
  </si>
  <si>
    <t>7000亩高标准农田建设整治。</t>
  </si>
  <si>
    <t>提高农田基础设施建设水平，改善农业生产条件，通过对基本农田、配套水渠及道路进行全面改造，带动十三湾全村群众和朱塔村部分群众合计1170户3446人，其中十三湾村群众1045户3045人其中脱贫户170户330人，朱塔村群众是125户401人其中脱贫户30户79人，解决耕种难问题实现农业生产增收，带动了土地流转。提高生产收入，提高群众和脱贫户的满意度，满意度达95％以上。</t>
  </si>
  <si>
    <t>群众参与谋划，征求群众意见，召开十三湾村民民主评议会讨论，将群众需求强烈的和带贫减贫机制效果强的纳入项目库建设，充分发挥群众监督作用，确保项目实施质量，及时向社会公开项目批复情况、实施情况和资金拨付情况，加强项目后期维护。项目建成方便十三湾村和朱塔村合计；1170户，3446人，十三湾村群众1045户，3045人，其中脱贫户170户，330人朱塔村125户，401人，其中脱贫户30户，79人生产生活，改善生产条件带动农业亩均产量增加，其中带动土地流转5000亩，务工就业100人，带动技术服务10000亩，使群众每年每亩增收200元，全年群众增收200万元，利于十三湾村和朱塔村脱贫攻坚成效的巩固和提升。</t>
  </si>
  <si>
    <t>许集村
枣林村
关咀村</t>
  </si>
  <si>
    <t>2024年霍邱县高标准农田建设项目（城西湖乡增发国债项目）</t>
  </si>
  <si>
    <t>根据项目区需求，实施土地平整工程、土壤改良工程、灌溉排水、农电配套、道路工程等。规模约1.55万亩。</t>
  </si>
  <si>
    <t>通过项目实施，拟新增耕地243.78亩、旱改水耕地面积969.74亩.项目建成能够带动2801户10339人，其中脱贫户141户352人，群众满意度达95%以上。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</si>
  <si>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2801户10339人，其中脱贫户141户352人。</t>
  </si>
  <si>
    <t>松树庙村
跑马岗村</t>
  </si>
  <si>
    <t>2024年霍邱县高标准农田建设项目（乌龙镇增发国债项目）</t>
  </si>
  <si>
    <t>根据项目区需求，实施土地平整、塘坝整治，衬砌排灌渠道，田间道路硬化等农田基础设施。建设规模10000亩。</t>
  </si>
  <si>
    <t>提高农田基础设施建设，改善农业生产条件，预计带动群众1658户5153人，其中脱贫户213户586人，亩产增收400元，群众满意度达95%以上。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</si>
  <si>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1658户5153人，其中脱贫户213户586人，农业亩均产量增加，提高群众生产收入，群众满意度达到95%以上。</t>
  </si>
  <si>
    <t>小园村</t>
  </si>
  <si>
    <t>2024年霍邱县高标准农田建设项目（长集镇增发国债项目）</t>
  </si>
  <si>
    <t>2024年霍邱县高标准农田建设项目(长集镇增发国债项目)0.95万亩。主要工程任务是土地平整工程、土壤改良工程、灌溉排水、农电配套、道路工程、农田防护及生态环境保护工程等。</t>
  </si>
  <si>
    <t>提高农田基础设施建设，改善本村0.95万亩土地种植条件，项目验收合格率100%，能够带动群众4566人，其中脱贫人口及监测对象人口数174户336人，工程使用年限15年以上，群众满意度达95%以上。项目年新增粮食产能45万公斤，年新增净产值121.5万元</t>
  </si>
  <si>
    <t>通过村民民主评议确定入库项目，充分遵循群众意见，项目入库后通过公开公示再次遵循群众意见，接受群众监督，无异议后最终纳入村级项目库。该项目建设后，预计能带动群众4566人，（其中脱贫人口及监测对象人口数174户336人），预计提高村民组内农田水利基础设施建设水平，改善农业生产和农民生活条件，带动农业亩均产量增加，提高群众生产收入，确保群众满意度。</t>
  </si>
  <si>
    <t>猫台村</t>
  </si>
  <si>
    <t>2024年冯井镇猫台村农产品仓储保鲜冷链物流项目</t>
  </si>
  <si>
    <t>扩建标准化钢结构厂房两座，厂房建设面积1500㎡，该厂房一座长40m*宽25m*高7m，另一座为长28m*宽21m*高7m。附属办公用房两层10间320㎡，长20m*宽8m*高7m。厂区院墙：长210m，高3m。果蔬气调冷库90㎡，速冻冷库40㎡及相关附属设施。</t>
  </si>
  <si>
    <t>年增加村集体经济收入不低于18万元。每年预计可以冷链仓储货物50吨。预计带动群众发展产业10户30人，其中脱贫户3户3人，带动群众户均增收约0.8万元/年；预计务工就业带动群众8人，人均年收入增加约1万元。受益群众满意度95%以上。</t>
  </si>
  <si>
    <t>方便猫台村群众开展农业生产，节约生产成本。项目建成后增加本村集体收入每年约18万左右，通过就业带动群众38人，其中脱贫户3户3人，每户增收2000元以上，提高群众和脱贫户的满意度，满意度达95%以上</t>
  </si>
  <si>
    <r>
      <rPr>
        <sz val="11"/>
        <rFont val="宋体"/>
        <charset val="134"/>
      </rPr>
      <t>邵岗</t>
    </r>
    <r>
      <rPr>
        <sz val="9"/>
        <rFont val="宋体"/>
        <charset val="134"/>
      </rPr>
      <t>村</t>
    </r>
  </si>
  <si>
    <r>
      <rPr>
        <sz val="11"/>
        <rFont val="宋体"/>
        <charset val="134"/>
      </rPr>
      <t>2024</t>
    </r>
    <r>
      <rPr>
        <sz val="9"/>
        <rFont val="宋体"/>
        <charset val="134"/>
      </rPr>
      <t>年邵岗乡坎山村农事服务中心附属配套项目</t>
    </r>
  </si>
  <si>
    <r>
      <rPr>
        <sz val="11"/>
        <rFont val="宋体"/>
        <charset val="134"/>
      </rPr>
      <t>投资</t>
    </r>
    <r>
      <rPr>
        <sz val="9"/>
        <rFont val="Times New Roman"/>
        <charset val="134"/>
      </rPr>
      <t>50</t>
    </r>
    <r>
      <rPr>
        <sz val="9"/>
        <rFont val="宋体"/>
        <charset val="134"/>
      </rPr>
      <t>万，建设坎山村农事服务中心附属配套。进料坑工程（净空</t>
    </r>
    <r>
      <rPr>
        <sz val="9"/>
        <rFont val="Times New Roman"/>
        <charset val="134"/>
      </rPr>
      <t>5.4*5.4*5m</t>
    </r>
    <r>
      <rPr>
        <sz val="9"/>
        <rFont val="宋体"/>
        <charset val="134"/>
      </rPr>
      <t>）</t>
    </r>
    <r>
      <rPr>
        <sz val="9"/>
        <rFont val="Times New Roman"/>
        <charset val="134"/>
      </rPr>
      <t>1</t>
    </r>
    <r>
      <rPr>
        <sz val="9"/>
        <rFont val="宋体"/>
        <charset val="134"/>
      </rPr>
      <t>座；灰房工程（</t>
    </r>
    <r>
      <rPr>
        <sz val="9"/>
        <rFont val="Times New Roman"/>
        <charset val="134"/>
      </rPr>
      <t>54*4*6m</t>
    </r>
    <r>
      <rPr>
        <sz val="9"/>
        <rFont val="宋体"/>
        <charset val="134"/>
      </rPr>
      <t>）</t>
    </r>
    <r>
      <rPr>
        <sz val="9"/>
        <rFont val="Times New Roman"/>
        <charset val="134"/>
      </rPr>
      <t>1</t>
    </r>
    <r>
      <rPr>
        <sz val="9"/>
        <rFont val="宋体"/>
        <charset val="134"/>
      </rPr>
      <t>座；地磅工程（</t>
    </r>
    <r>
      <rPr>
        <sz val="9"/>
        <rFont val="Times New Roman"/>
        <charset val="134"/>
      </rPr>
      <t>60T+100T)</t>
    </r>
    <r>
      <rPr>
        <sz val="9"/>
        <rFont val="宋体"/>
        <charset val="134"/>
      </rPr>
      <t>；暗渠接长工程（</t>
    </r>
    <r>
      <rPr>
        <sz val="9"/>
        <rFont val="Times New Roman"/>
        <charset val="134"/>
      </rPr>
      <t>φ1.5*20m</t>
    </r>
    <r>
      <rPr>
        <sz val="9"/>
        <rFont val="宋体"/>
        <charset val="134"/>
      </rPr>
      <t>）；路基帮宽和渠坡恢复工程长</t>
    </r>
    <r>
      <rPr>
        <sz val="9"/>
        <rFont val="Times New Roman"/>
        <charset val="134"/>
      </rPr>
      <t>210</t>
    </r>
    <r>
      <rPr>
        <sz val="9"/>
        <rFont val="宋体"/>
        <charset val="134"/>
      </rPr>
      <t>米；进出口硬化</t>
    </r>
    <r>
      <rPr>
        <sz val="9"/>
        <rFont val="Times New Roman"/>
        <charset val="134"/>
      </rPr>
      <t>274</t>
    </r>
    <r>
      <rPr>
        <sz val="9"/>
        <rFont val="宋体"/>
        <charset val="134"/>
      </rPr>
      <t>㎡。</t>
    </r>
  </si>
  <si>
    <t>年增加邵岗村集体经济收入不低于2万元。预计受益群众15户30人，其中脱贫人口3户6人，户均增收3000元左右。受益群众满意度达95%以上。</t>
  </si>
  <si>
    <t>群众参与谋划，征求群众意见，召开村民代表大会讨论，将群众基础强烈的和联农带农机制效果强的纳入项目库建设，充分发挥群众监督作用，确保项目实施质量。项目建成又有利于带动群众15户30人其中脱贫人口3户6人增收。利于我乡巩固脱贫攻坚成果有效的衔接乡村振兴发展。</t>
  </si>
  <si>
    <t>人才培养</t>
  </si>
  <si>
    <r>
      <rPr>
        <sz val="11"/>
        <rFont val="宋体"/>
        <charset val="134"/>
      </rPr>
      <t>2024</t>
    </r>
    <r>
      <rPr>
        <sz val="9"/>
        <rFont val="宋体"/>
        <charset val="134"/>
      </rPr>
      <t>年邵岗乡坎山村乡创学院建设项目</t>
    </r>
  </si>
  <si>
    <r>
      <rPr>
        <sz val="11"/>
        <rFont val="宋体"/>
        <charset val="134"/>
      </rPr>
      <t>改建闲置小学</t>
    </r>
    <r>
      <rPr>
        <sz val="9"/>
        <rFont val="Times New Roman"/>
        <charset val="134"/>
      </rPr>
      <t>40</t>
    </r>
    <r>
      <rPr>
        <sz val="9"/>
        <rFont val="宋体"/>
        <charset val="134"/>
      </rPr>
      <t>间校舍，建成集多媒体教室、培训中心、食堂、住宿为一体的乡创学院。举办乡村干部综合培训</t>
    </r>
    <r>
      <rPr>
        <sz val="9"/>
        <rFont val="Times New Roman"/>
        <charset val="134"/>
      </rPr>
      <t>2</t>
    </r>
    <r>
      <rPr>
        <sz val="9"/>
        <rFont val="宋体"/>
        <charset val="134"/>
      </rPr>
      <t>期，</t>
    </r>
    <r>
      <rPr>
        <sz val="9"/>
        <rFont val="Times New Roman"/>
        <charset val="134"/>
      </rPr>
      <t>“</t>
    </r>
    <r>
      <rPr>
        <sz val="9"/>
        <rFont val="宋体"/>
        <charset val="134"/>
      </rPr>
      <t>新农人</t>
    </r>
    <r>
      <rPr>
        <sz val="9"/>
        <rFont val="Times New Roman"/>
        <charset val="134"/>
      </rPr>
      <t>”</t>
    </r>
    <r>
      <rPr>
        <sz val="9"/>
        <rFont val="宋体"/>
        <charset val="134"/>
      </rPr>
      <t>培训</t>
    </r>
    <r>
      <rPr>
        <sz val="9"/>
        <rFont val="Times New Roman"/>
        <charset val="134"/>
      </rPr>
      <t>4</t>
    </r>
    <r>
      <rPr>
        <sz val="9"/>
        <rFont val="宋体"/>
        <charset val="134"/>
      </rPr>
      <t>期，党课报告会</t>
    </r>
    <r>
      <rPr>
        <sz val="9"/>
        <rFont val="Times New Roman"/>
        <charset val="134"/>
      </rPr>
      <t>4</t>
    </r>
    <r>
      <rPr>
        <sz val="9"/>
        <rFont val="宋体"/>
        <charset val="134"/>
      </rPr>
      <t>期，电商培训</t>
    </r>
    <r>
      <rPr>
        <sz val="9"/>
        <rFont val="Times New Roman"/>
        <charset val="134"/>
      </rPr>
      <t>2</t>
    </r>
    <r>
      <rPr>
        <sz val="9"/>
        <rFont val="宋体"/>
        <charset val="134"/>
      </rPr>
      <t>期等。</t>
    </r>
  </si>
  <si>
    <t>通过实施集体产业发展项目，增加坎山村村集体经济18万元左右，同时带动群众15户30人其中脱贫人口3户6人，户均增收3000元，提高脱贫户的满意度,群众满意度95%以上。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</si>
  <si>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15户30人其中脱贫人口3户6人，户均增收3000元，利于我村脱贫攻坚成效的巩固和提升。</t>
  </si>
  <si>
    <r>
      <rPr>
        <sz val="11"/>
        <rFont val="宋体"/>
        <charset val="134"/>
      </rPr>
      <t>霍邱县</t>
    </r>
    <r>
      <rPr>
        <sz val="9"/>
        <rFont val="Times New Roman"/>
        <charset val="134"/>
      </rPr>
      <t>30</t>
    </r>
    <r>
      <rPr>
        <sz val="9"/>
        <rFont val="宋体"/>
        <charset val="134"/>
      </rPr>
      <t>个乡镇</t>
    </r>
  </si>
  <si>
    <r>
      <rPr>
        <sz val="11"/>
        <rFont val="宋体"/>
        <charset val="134"/>
      </rPr>
      <t>相关</t>
    </r>
    <r>
      <rPr>
        <sz val="9"/>
        <rFont val="宋体"/>
        <charset val="134"/>
      </rPr>
      <t>村</t>
    </r>
  </si>
  <si>
    <r>
      <rPr>
        <sz val="11"/>
        <rFont val="宋体"/>
        <charset val="134"/>
      </rPr>
      <t>2024</t>
    </r>
    <r>
      <rPr>
        <sz val="9"/>
        <rFont val="宋体"/>
        <charset val="134"/>
      </rPr>
      <t>年霍邱县人居环境整治工程</t>
    </r>
  </si>
  <si>
    <t>清理村庄陈年垃圾、清理沟塘河渠漂浮物、清理畜禽粪污等影响村庄村容村貌干净整洁为目标的农村人居环境整治项目。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</si>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</sst>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等线"/>
      <charset val="134"/>
      <scheme val="minor"/>
    </font>
    <font>
      <sz val="14"/>
      <color theme="1"/>
      <name val="等线"/>
      <charset val="134"/>
      <scheme val="minor"/>
    </font>
    <font>
      <sz val="11"/>
      <color theme="1"/>
      <name val="宋体"/>
      <charset val="134"/>
    </font>
    <font>
      <sz val="11"/>
      <name val="宋体"/>
      <charset val="134"/>
    </font>
    <font>
      <sz val="11"/>
      <name val="等线"/>
      <charset val="134"/>
      <scheme val="minor"/>
    </font>
    <font>
      <sz val="12"/>
      <color theme="1"/>
      <name val="等线"/>
      <charset val="134"/>
      <scheme val="minor"/>
    </font>
    <font>
      <b/>
      <sz val="24"/>
      <name val="宋体"/>
      <charset val="134"/>
    </font>
    <font>
      <sz val="24"/>
      <name val="宋体"/>
      <charset val="134"/>
    </font>
    <font>
      <sz val="12"/>
      <name val="黑体"/>
      <charset val="134"/>
    </font>
    <font>
      <sz val="14"/>
      <name val="黑体"/>
      <charset val="134"/>
    </font>
    <font>
      <sz val="14"/>
      <name val="宋体"/>
      <charset val="134"/>
    </font>
    <font>
      <sz val="22"/>
      <name val="等线"/>
      <charset val="134"/>
      <scheme val="minor"/>
    </font>
    <font>
      <sz val="9"/>
      <name val="宋体"/>
      <charset val="134"/>
    </font>
    <font>
      <sz val="11"/>
      <color indexed="2"/>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2"/>
      <name val="宋体"/>
      <charset val="134"/>
    </font>
    <font>
      <sz val="9"/>
      <name val="Times New Roman"/>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4" fillId="0" borderId="0" applyNumberFormat="0" applyFill="0" applyBorder="0" applyProtection="0">
      <alignment vertical="center"/>
    </xf>
    <xf numFmtId="0" fontId="15" fillId="0" borderId="0" applyNumberFormat="0" applyFill="0" applyBorder="0" applyProtection="0">
      <alignment vertical="center"/>
    </xf>
    <xf numFmtId="0" fontId="0" fillId="2" borderId="10" applyNumberFormat="0" applyFon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11" applyNumberFormat="0" applyFill="0" applyProtection="0">
      <alignment vertical="center"/>
    </xf>
    <xf numFmtId="0" fontId="20" fillId="0" borderId="11" applyNumberFormat="0" applyFill="0" applyProtection="0">
      <alignment vertical="center"/>
    </xf>
    <xf numFmtId="0" fontId="21" fillId="0" borderId="12" applyNumberFormat="0" applyFill="0" applyProtection="0">
      <alignment vertical="center"/>
    </xf>
    <xf numFmtId="0" fontId="21" fillId="0" borderId="0" applyNumberFormat="0" applyFill="0" applyBorder="0" applyProtection="0">
      <alignment vertical="center"/>
    </xf>
    <xf numFmtId="0" fontId="22" fillId="3" borderId="13" applyNumberFormat="0" applyProtection="0">
      <alignment vertical="center"/>
    </xf>
    <xf numFmtId="0" fontId="23" fillId="4" borderId="14" applyNumberFormat="0" applyProtection="0">
      <alignment vertical="center"/>
    </xf>
    <xf numFmtId="0" fontId="24" fillId="4" borderId="13" applyNumberFormat="0" applyProtection="0">
      <alignment vertical="center"/>
    </xf>
    <xf numFmtId="0" fontId="25" fillId="5" borderId="15" applyNumberFormat="0" applyProtection="0">
      <alignment vertical="center"/>
    </xf>
    <xf numFmtId="0" fontId="26" fillId="0" borderId="16" applyNumberFormat="0" applyFill="0" applyProtection="0">
      <alignment vertical="center"/>
    </xf>
    <xf numFmtId="0" fontId="27" fillId="0" borderId="17" applyNumberFormat="0" applyFill="0" applyProtection="0">
      <alignment vertical="center"/>
    </xf>
    <xf numFmtId="0" fontId="28" fillId="6" borderId="0" applyNumberFormat="0" applyBorder="0" applyProtection="0">
      <alignment vertical="center"/>
    </xf>
    <xf numFmtId="0" fontId="29" fillId="7" borderId="0" applyNumberFormat="0" applyBorder="0" applyProtection="0">
      <alignment vertical="center"/>
    </xf>
    <xf numFmtId="0" fontId="30" fillId="8" borderId="0" applyNumberFormat="0" applyBorder="0" applyProtection="0">
      <alignment vertical="center"/>
    </xf>
    <xf numFmtId="0" fontId="31"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31" fillId="12" borderId="0" applyNumberFormat="0" applyBorder="0" applyProtection="0">
      <alignment vertical="center"/>
    </xf>
    <xf numFmtId="0" fontId="31"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31" fillId="16" borderId="0" applyNumberFormat="0" applyBorder="0" applyProtection="0">
      <alignment vertical="center"/>
    </xf>
    <xf numFmtId="0" fontId="31"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31" fillId="20" borderId="0" applyNumberFormat="0" applyBorder="0" applyProtection="0">
      <alignment vertical="center"/>
    </xf>
    <xf numFmtId="0" fontId="31"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31" fillId="24" borderId="0" applyNumberFormat="0" applyBorder="0" applyProtection="0">
      <alignment vertical="center"/>
    </xf>
    <xf numFmtId="0" fontId="31"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31" fillId="28" borderId="0" applyNumberFormat="0" applyBorder="0" applyProtection="0">
      <alignment vertical="center"/>
    </xf>
    <xf numFmtId="0" fontId="31"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31" fillId="32" borderId="0" applyNumberFormat="0" applyBorder="0" applyProtection="0">
      <alignment vertical="center"/>
    </xf>
    <xf numFmtId="0" fontId="32" fillId="0" borderId="0"/>
    <xf numFmtId="0" fontId="32" fillId="0" borderId="0">
      <alignment vertical="center"/>
    </xf>
  </cellStyleXfs>
  <cellXfs count="5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right" vertical="center"/>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2" fontId="3" fillId="0" borderId="7" xfId="49" applyNumberFormat="1" applyFont="1" applyBorder="1" applyAlignment="1">
      <alignment horizontal="center" vertical="center" wrapText="1"/>
    </xf>
    <xf numFmtId="0" fontId="3" fillId="0" borderId="2" xfId="50" applyFont="1" applyBorder="1" applyAlignment="1">
      <alignment horizontal="center" vertical="center" wrapText="1"/>
    </xf>
    <xf numFmtId="49" fontId="3" fillId="0" borderId="2"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7"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s>
  <dxfs count="18">
    <dxf>
      <fill>
        <patternFill patternType="solid">
          <fgColor indexed="52"/>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border>
    </dxf>
    <dxf>
      <font>
        <b val="1"/>
      </font>
      <fill>
        <patternFill patternType="solid">
          <fgColor theme="4" tint="0.799981688894314"/>
          <bgColor theme="4" tint="0.799981688894314"/>
        </patternFill>
      </fill>
      <border>
        <left/>
        <right/>
        <top/>
        <bottom style="thin">
          <color theme="4" tint="0.399975585192419"/>
        </bottom>
      </border>
    </dxf>
    <dxf>
      <font>
        <color theme="1"/>
      </font>
    </dxf>
    <dxf>
      <font>
        <color theme="1"/>
      </font>
      <border>
        <left/>
        <right/>
        <top/>
        <bottom style="thin">
          <color theme="4" tint="0.399975585192419"/>
        </bottom>
      </border>
    </dxf>
    <dxf>
      <font>
        <b val="1"/>
        <color theme="1"/>
      </font>
    </dxf>
    <dxf>
      <font>
        <b val="1"/>
        <color theme="1"/>
      </font>
      <border>
        <left/>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left/>
        <right/>
        <top/>
        <bottom style="thin">
          <color theme="4" tint="0.399975585192419"/>
        </bottom>
      </border>
    </dxf>
  </dxfs>
  <tableStyles count="2" defaultTableStyle="TableStyleMedium2" defaultPivotStyle="PivotStyleLight16">
    <tableStyle name="TableStylePreset3_Accent1 1" pivot="0" count="7" xr9:uid="{8993FF7A-61F5-4791-9786-D258DA35E899}">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9C47F4DC-9B04-4F04-AFB0-08A9A4A5BDF1}">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1257\Desktop\&#20065;&#26449;&#25391;&#20852;&#24037;&#20316;\2023&#24180;&#20065;&#26449;&#25391;&#20852;&#24037;&#20316;\2023&#24180;&#39033;&#30446;&#24211;&#24314;&#35774;\&#38468;&#20214;3&#24041;&#22266;&#25299;&#23637;&#33073;&#36139;&#25915;&#22362;&#25104;&#26524;&#21644;&#20065;&#26449;&#25391;&#20852;&#39033;&#30446;&#24211;&#35843;&#25972;&#39033;&#30446;&#30003;&#25253;&#34920;&#65288;&#26368;&#26032;&#65289;7&#26376;26&#26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57\Desktop\&#20065;&#26449;&#25391;&#20852;&#24037;&#20316;\2023&#24180;&#20065;&#26449;&#25391;&#20852;&#24037;&#20316;\2023&#24180;&#39033;&#30446;&#24211;&#24314;&#35774;\&#38468;&#20214;3&#24041;&#22266;&#25299;&#23637;&#33073;&#36139;&#25915;&#22362;&#25104;&#26524;&#21644;&#20065;&#26449;&#25391;&#20852;&#39033;&#30446;&#24211;&#35843;&#25972;&#39033;&#30446;&#30003;&#25253;&#34920;&#65288;&#26368;&#26032;&#65289;7&#26376;26&#2608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1257\Desktop\&#20065;&#26449;&#25391;&#20852;&#24037;&#20316;\2023&#24180;&#20065;&#26449;&#25391;&#20852;&#24037;&#20316;\2023&#24180;&#39033;&#30446;&#24211;&#24314;&#35774;\&#38468;&#20214;3&#24041;&#22266;&#25299;&#23637;&#33073;&#36139;&#25915;&#22362;&#25104;&#26524;&#21644;&#20065;&#26449;&#25391;&#20852;&#39033;&#30446;&#24211;&#35843;&#25972;&#39033;&#30446;&#30003;&#25253;&#34920;&#65288;&#20154;&#31038;&#32654;&#20029;&#21150;&#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年项目库"/>
      <sheetName val="2023年调整出库"/>
      <sheetName val="删除项目"/>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3年项目库"/>
      <sheetName val="2023年调整出库"/>
      <sheetName val="删除项目"/>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3年项目库"/>
      <sheetName val="2023年项目库调整"/>
      <sheetName val="Sheet2"/>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2"/>
  <sheetViews>
    <sheetView tabSelected="1" topLeftCell="O67" workbookViewId="0">
      <selection activeCell="AA67" sqref="AA67"/>
    </sheetView>
  </sheetViews>
  <sheetFormatPr defaultColWidth="9" defaultRowHeight="18"/>
  <cols>
    <col min="1" max="1" width="5.39166666666667" style="10" customWidth="1"/>
    <col min="2" max="2" width="7.3" style="10" customWidth="1"/>
    <col min="3" max="3" width="6.98333333333333" style="10" customWidth="1"/>
    <col min="4" max="4" width="9.49166666666667" style="10" customWidth="1"/>
    <col min="5" max="5" width="13.975" style="10" customWidth="1"/>
    <col min="6" max="6" width="18.2166666666667" style="10" customWidth="1"/>
    <col min="7" max="7" width="14.6" style="11" customWidth="1"/>
    <col min="8" max="8" width="6.825" style="10" customWidth="1"/>
    <col min="9" max="9" width="16.25" style="12" customWidth="1"/>
    <col min="10" max="10" width="22.6916666666667" style="12" customWidth="1"/>
    <col min="11" max="11" width="13.3916666666667" style="12" customWidth="1"/>
    <col min="12" max="12" width="15" style="12" customWidth="1"/>
    <col min="13" max="13" width="7.3" style="10" customWidth="1"/>
    <col min="14" max="14" width="41.2666666666667" style="13" customWidth="1"/>
    <col min="15" max="16" width="7.925" style="9" customWidth="1"/>
    <col min="17" max="17" width="14.4333333333333" style="10" customWidth="1"/>
    <col min="18" max="18" width="13.175" style="10" customWidth="1"/>
    <col min="19" max="19" width="8.88333333333333" style="10" customWidth="1"/>
    <col min="20" max="20" width="7.14166666666667" style="10" customWidth="1"/>
    <col min="21" max="21" width="9.2" style="10" customWidth="1"/>
    <col min="22" max="22" width="13.8166666666667" style="10" customWidth="1"/>
    <col min="23" max="23" width="8.725" style="10" customWidth="1"/>
    <col min="24" max="24" width="5.71666666666667" style="10" customWidth="1"/>
    <col min="25" max="25" width="8.56666666666667" style="10" customWidth="1"/>
    <col min="26" max="26" width="36.5" style="13" customWidth="1"/>
    <col min="27" max="27" width="57.9333333333333" style="13" customWidth="1"/>
    <col min="28" max="28" width="10.225" style="14" customWidth="1"/>
    <col min="29" max="16384" width="9" style="10"/>
  </cols>
  <sheetData>
    <row r="1" ht="36" customHeight="1" spans="1:28">
      <c r="A1" s="15" t="s">
        <v>0</v>
      </c>
      <c r="B1" s="15"/>
      <c r="C1" s="15"/>
      <c r="D1" s="15"/>
      <c r="E1" s="15"/>
      <c r="F1" s="15"/>
      <c r="G1" s="16"/>
      <c r="H1" s="15"/>
      <c r="I1" s="28"/>
      <c r="J1" s="28"/>
      <c r="K1" s="28"/>
      <c r="L1" s="28"/>
      <c r="M1" s="15"/>
      <c r="N1" s="15"/>
      <c r="O1" s="15"/>
      <c r="P1" s="15"/>
      <c r="Q1" s="15"/>
      <c r="R1" s="15"/>
      <c r="S1" s="15"/>
      <c r="T1" s="15"/>
      <c r="U1" s="15"/>
      <c r="V1" s="15"/>
      <c r="W1" s="15"/>
      <c r="X1" s="15"/>
      <c r="Y1" s="15"/>
      <c r="Z1" s="15"/>
      <c r="AA1" s="15"/>
      <c r="AB1" s="35"/>
    </row>
    <row r="2" ht="14.25" spans="1:27">
      <c r="A2" s="17" t="s">
        <v>1</v>
      </c>
      <c r="B2" s="17"/>
      <c r="C2" s="17"/>
      <c r="D2" s="17"/>
      <c r="E2" s="17"/>
      <c r="F2" s="17"/>
      <c r="G2" s="18"/>
      <c r="H2" s="17"/>
      <c r="I2" s="29"/>
      <c r="J2" s="29"/>
      <c r="K2" s="29"/>
      <c r="L2" s="29"/>
      <c r="M2" s="17"/>
      <c r="N2" s="17"/>
      <c r="O2" s="30"/>
      <c r="P2" s="30"/>
      <c r="Q2" s="17"/>
      <c r="R2" s="17"/>
      <c r="S2" s="17"/>
      <c r="T2" s="17"/>
      <c r="U2" s="17"/>
      <c r="V2" s="17"/>
      <c r="W2" s="17"/>
      <c r="X2" s="17"/>
      <c r="Y2" s="17"/>
      <c r="Z2" s="17"/>
      <c r="AA2" s="17"/>
    </row>
    <row r="3" s="1" customFormat="1" ht="18.75" spans="1:29">
      <c r="A3" s="19" t="s">
        <v>2</v>
      </c>
      <c r="B3" s="20" t="s">
        <v>3</v>
      </c>
      <c r="C3" s="21"/>
      <c r="D3" s="22"/>
      <c r="E3" s="19" t="s">
        <v>4</v>
      </c>
      <c r="F3" s="19" t="s">
        <v>5</v>
      </c>
      <c r="G3" s="19" t="s">
        <v>6</v>
      </c>
      <c r="H3" s="19" t="s">
        <v>7</v>
      </c>
      <c r="I3" s="19" t="s">
        <v>8</v>
      </c>
      <c r="J3" s="19" t="s">
        <v>9</v>
      </c>
      <c r="K3" s="19" t="s">
        <v>10</v>
      </c>
      <c r="L3" s="19" t="s">
        <v>11</v>
      </c>
      <c r="M3" s="19" t="s">
        <v>12</v>
      </c>
      <c r="N3" s="19" t="s">
        <v>13</v>
      </c>
      <c r="O3" s="31" t="s">
        <v>14</v>
      </c>
      <c r="P3" s="31"/>
      <c r="Q3" s="31"/>
      <c r="R3" s="31"/>
      <c r="S3" s="31"/>
      <c r="T3" s="31"/>
      <c r="U3" s="31"/>
      <c r="V3" s="20" t="s">
        <v>15</v>
      </c>
      <c r="W3" s="21"/>
      <c r="X3" s="21"/>
      <c r="Y3" s="22"/>
      <c r="Z3" s="19" t="s">
        <v>16</v>
      </c>
      <c r="AA3" s="20" t="s">
        <v>17</v>
      </c>
      <c r="AB3" s="36" t="s">
        <v>18</v>
      </c>
      <c r="AC3" s="37" t="s">
        <v>19</v>
      </c>
    </row>
    <row r="4" s="1" customFormat="1" ht="18.75" spans="1:29">
      <c r="A4" s="23"/>
      <c r="B4" s="19" t="s">
        <v>3</v>
      </c>
      <c r="C4" s="19" t="s">
        <v>20</v>
      </c>
      <c r="D4" s="19" t="s">
        <v>21</v>
      </c>
      <c r="E4" s="23"/>
      <c r="F4" s="23"/>
      <c r="G4" s="23"/>
      <c r="H4" s="23"/>
      <c r="I4" s="23"/>
      <c r="J4" s="23"/>
      <c r="K4" s="23"/>
      <c r="L4" s="23"/>
      <c r="M4" s="23"/>
      <c r="N4" s="23"/>
      <c r="O4" s="31" t="s">
        <v>22</v>
      </c>
      <c r="P4" s="19" t="s">
        <v>23</v>
      </c>
      <c r="Q4" s="31" t="s">
        <v>24</v>
      </c>
      <c r="R4" s="31"/>
      <c r="S4" s="31"/>
      <c r="T4" s="31"/>
      <c r="U4" s="31"/>
      <c r="V4" s="19" t="s">
        <v>25</v>
      </c>
      <c r="W4" s="19" t="s">
        <v>26</v>
      </c>
      <c r="X4" s="20" t="s">
        <v>24</v>
      </c>
      <c r="Y4" s="22"/>
      <c r="Z4" s="23"/>
      <c r="AA4" s="20"/>
      <c r="AB4" s="38"/>
      <c r="AC4" s="37"/>
    </row>
    <row r="5" customFormat="1" ht="54" spans="1:29">
      <c r="A5" s="24"/>
      <c r="B5" s="24"/>
      <c r="C5" s="24"/>
      <c r="D5" s="24"/>
      <c r="E5" s="24"/>
      <c r="F5" s="24"/>
      <c r="G5" s="24"/>
      <c r="H5" s="24"/>
      <c r="I5" s="24"/>
      <c r="J5" s="32"/>
      <c r="K5" s="32"/>
      <c r="L5" s="32"/>
      <c r="M5" s="24"/>
      <c r="N5" s="24"/>
      <c r="O5" s="25"/>
      <c r="P5" s="32"/>
      <c r="Q5" s="25" t="s">
        <v>27</v>
      </c>
      <c r="R5" s="25" t="s">
        <v>28</v>
      </c>
      <c r="S5" s="25" t="s">
        <v>29</v>
      </c>
      <c r="T5" s="25" t="s">
        <v>30</v>
      </c>
      <c r="U5" s="25" t="s">
        <v>31</v>
      </c>
      <c r="V5" s="24"/>
      <c r="W5" s="24"/>
      <c r="X5" s="25" t="s">
        <v>32</v>
      </c>
      <c r="Y5" s="25" t="s">
        <v>33</v>
      </c>
      <c r="Z5" s="24"/>
      <c r="AA5" s="39"/>
      <c r="AB5" s="24"/>
      <c r="AC5" s="37"/>
    </row>
    <row r="6" s="2" customFormat="1" ht="94.5" spans="1:30">
      <c r="A6" s="25">
        <v>1</v>
      </c>
      <c r="B6" s="25" t="s">
        <v>34</v>
      </c>
      <c r="C6" s="25" t="s">
        <v>35</v>
      </c>
      <c r="D6" s="25" t="s">
        <v>36</v>
      </c>
      <c r="E6" s="25" t="s">
        <v>37</v>
      </c>
      <c r="F6" s="25" t="s">
        <v>38</v>
      </c>
      <c r="G6" s="25" t="s">
        <v>39</v>
      </c>
      <c r="H6" s="25" t="s">
        <v>40</v>
      </c>
      <c r="I6" s="25" t="s">
        <v>41</v>
      </c>
      <c r="J6" s="25" t="s">
        <v>42</v>
      </c>
      <c r="K6" s="25" t="s">
        <v>43</v>
      </c>
      <c r="L6" s="25" t="s">
        <v>44</v>
      </c>
      <c r="M6" s="25" t="s">
        <v>45</v>
      </c>
      <c r="N6" s="25" t="s">
        <v>46</v>
      </c>
      <c r="O6" s="25">
        <v>6000</v>
      </c>
      <c r="P6" s="25">
        <f t="shared" ref="P6:P38" si="0">Q6+R6+S6+T6</f>
        <v>5140</v>
      </c>
      <c r="Q6" s="25">
        <v>4000</v>
      </c>
      <c r="R6" s="25">
        <v>1140</v>
      </c>
      <c r="S6" s="25">
        <v>0</v>
      </c>
      <c r="T6" s="25">
        <v>0</v>
      </c>
      <c r="U6" s="25">
        <v>860</v>
      </c>
      <c r="V6" s="25" t="s">
        <v>47</v>
      </c>
      <c r="W6" s="25">
        <v>1247</v>
      </c>
      <c r="X6" s="25">
        <v>2</v>
      </c>
      <c r="Y6" s="25">
        <v>341</v>
      </c>
      <c r="Z6" s="25" t="s">
        <v>48</v>
      </c>
      <c r="AA6" s="39" t="s">
        <v>49</v>
      </c>
      <c r="AB6" s="25" t="s">
        <v>50</v>
      </c>
      <c r="AC6" s="25"/>
      <c r="AD6" s="40"/>
    </row>
    <row r="7" s="3" customFormat="1" ht="81" spans="1:29">
      <c r="A7" s="25">
        <v>2</v>
      </c>
      <c r="B7" s="25" t="s">
        <v>34</v>
      </c>
      <c r="C7" s="25" t="s">
        <v>51</v>
      </c>
      <c r="D7" s="25" t="s">
        <v>52</v>
      </c>
      <c r="E7" s="25" t="s">
        <v>53</v>
      </c>
      <c r="F7" s="25" t="s">
        <v>54</v>
      </c>
      <c r="G7" s="25" t="s">
        <v>55</v>
      </c>
      <c r="H7" s="25" t="s">
        <v>56</v>
      </c>
      <c r="I7" s="25" t="s">
        <v>54</v>
      </c>
      <c r="J7" s="25" t="s">
        <v>42</v>
      </c>
      <c r="K7" s="25" t="s">
        <v>43</v>
      </c>
      <c r="L7" s="25" t="s">
        <v>44</v>
      </c>
      <c r="M7" s="25" t="s">
        <v>45</v>
      </c>
      <c r="N7" s="25" t="s">
        <v>57</v>
      </c>
      <c r="O7" s="25">
        <v>2500</v>
      </c>
      <c r="P7" s="25">
        <f t="shared" si="0"/>
        <v>2500</v>
      </c>
      <c r="Q7" s="25">
        <v>1500</v>
      </c>
      <c r="R7" s="25">
        <v>1000</v>
      </c>
      <c r="S7" s="25">
        <v>0</v>
      </c>
      <c r="T7" s="25">
        <v>0</v>
      </c>
      <c r="U7" s="25">
        <v>0</v>
      </c>
      <c r="V7" s="25" t="s">
        <v>54</v>
      </c>
      <c r="W7" s="25">
        <v>60</v>
      </c>
      <c r="X7" s="25">
        <v>1</v>
      </c>
      <c r="Y7" s="25">
        <v>12</v>
      </c>
      <c r="Z7" s="27" t="s">
        <v>58</v>
      </c>
      <c r="AA7" s="41" t="s">
        <v>59</v>
      </c>
      <c r="AB7" s="25" t="s">
        <v>50</v>
      </c>
      <c r="AC7" s="27"/>
    </row>
    <row r="8" s="3" customFormat="1" ht="81" spans="1:29">
      <c r="A8" s="25">
        <v>3</v>
      </c>
      <c r="B8" s="25" t="s">
        <v>34</v>
      </c>
      <c r="C8" s="25" t="s">
        <v>35</v>
      </c>
      <c r="D8" s="25" t="s">
        <v>60</v>
      </c>
      <c r="E8" s="25" t="s">
        <v>37</v>
      </c>
      <c r="F8" s="25" t="s">
        <v>37</v>
      </c>
      <c r="G8" s="25" t="s">
        <v>61</v>
      </c>
      <c r="H8" s="25" t="s">
        <v>56</v>
      </c>
      <c r="I8" s="25" t="s">
        <v>41</v>
      </c>
      <c r="J8" s="25" t="s">
        <v>42</v>
      </c>
      <c r="K8" s="25" t="s">
        <v>43</v>
      </c>
      <c r="L8" s="25" t="s">
        <v>44</v>
      </c>
      <c r="M8" s="25" t="s">
        <v>45</v>
      </c>
      <c r="N8" s="25" t="s">
        <v>62</v>
      </c>
      <c r="O8" s="25">
        <v>1300</v>
      </c>
      <c r="P8" s="25">
        <f t="shared" si="0"/>
        <v>1300</v>
      </c>
      <c r="Q8" s="25">
        <v>1300</v>
      </c>
      <c r="R8" s="25">
        <v>0</v>
      </c>
      <c r="S8" s="25">
        <v>0</v>
      </c>
      <c r="T8" s="25">
        <v>0</v>
      </c>
      <c r="U8" s="25">
        <v>0</v>
      </c>
      <c r="V8" s="25" t="s">
        <v>47</v>
      </c>
      <c r="W8" s="25">
        <v>156</v>
      </c>
      <c r="X8" s="25">
        <v>2</v>
      </c>
      <c r="Y8" s="25">
        <v>85</v>
      </c>
      <c r="Z8" s="25" t="s">
        <v>63</v>
      </c>
      <c r="AA8" s="39" t="s">
        <v>64</v>
      </c>
      <c r="AB8" s="25" t="s">
        <v>50</v>
      </c>
      <c r="AC8" s="27"/>
    </row>
    <row r="9" s="2" customFormat="1" ht="67.5" spans="1:29">
      <c r="A9" s="25">
        <v>4</v>
      </c>
      <c r="B9" s="25" t="s">
        <v>34</v>
      </c>
      <c r="C9" s="25" t="s">
        <v>51</v>
      </c>
      <c r="D9" s="25" t="s">
        <v>52</v>
      </c>
      <c r="E9" s="25" t="s">
        <v>65</v>
      </c>
      <c r="F9" s="25" t="s">
        <v>66</v>
      </c>
      <c r="G9" s="25" t="s">
        <v>67</v>
      </c>
      <c r="H9" s="25" t="s">
        <v>56</v>
      </c>
      <c r="I9" s="25" t="s">
        <v>66</v>
      </c>
      <c r="J9" s="25" t="s">
        <v>42</v>
      </c>
      <c r="K9" s="25" t="s">
        <v>43</v>
      </c>
      <c r="L9" s="25" t="s">
        <v>44</v>
      </c>
      <c r="M9" s="25" t="s">
        <v>45</v>
      </c>
      <c r="N9" s="25" t="s">
        <v>68</v>
      </c>
      <c r="O9" s="25">
        <v>400</v>
      </c>
      <c r="P9" s="25">
        <f t="shared" si="0"/>
        <v>390</v>
      </c>
      <c r="Q9" s="25">
        <v>390</v>
      </c>
      <c r="R9" s="25">
        <v>0</v>
      </c>
      <c r="S9" s="25">
        <v>0</v>
      </c>
      <c r="T9" s="25">
        <v>0</v>
      </c>
      <c r="U9" s="25">
        <v>50</v>
      </c>
      <c r="V9" s="25" t="s">
        <v>66</v>
      </c>
      <c r="W9" s="25">
        <v>136</v>
      </c>
      <c r="X9" s="25">
        <v>1</v>
      </c>
      <c r="Y9" s="39">
        <v>32</v>
      </c>
      <c r="Z9" s="25" t="s">
        <v>69</v>
      </c>
      <c r="AA9" s="39" t="s">
        <v>70</v>
      </c>
      <c r="AB9" s="25" t="s">
        <v>50</v>
      </c>
      <c r="AC9" s="27"/>
    </row>
    <row r="10" s="4" customFormat="1" ht="94.5" spans="1:29">
      <c r="A10" s="25">
        <v>5</v>
      </c>
      <c r="B10" s="25" t="s">
        <v>71</v>
      </c>
      <c r="C10" s="25" t="s">
        <v>72</v>
      </c>
      <c r="D10" s="25" t="s">
        <v>73</v>
      </c>
      <c r="E10" s="25" t="s">
        <v>37</v>
      </c>
      <c r="F10" s="25" t="s">
        <v>74</v>
      </c>
      <c r="G10" s="25" t="s">
        <v>75</v>
      </c>
      <c r="H10" s="25" t="s">
        <v>40</v>
      </c>
      <c r="I10" s="25" t="s">
        <v>37</v>
      </c>
      <c r="J10" s="25" t="s">
        <v>42</v>
      </c>
      <c r="K10" s="25" t="s">
        <v>43</v>
      </c>
      <c r="L10" s="25" t="s">
        <v>44</v>
      </c>
      <c r="M10" s="25" t="s">
        <v>45</v>
      </c>
      <c r="N10" s="25" t="s">
        <v>76</v>
      </c>
      <c r="O10" s="25">
        <v>800</v>
      </c>
      <c r="P10" s="25">
        <f t="shared" si="0"/>
        <v>800</v>
      </c>
      <c r="Q10" s="25">
        <v>800</v>
      </c>
      <c r="R10" s="25">
        <v>0</v>
      </c>
      <c r="S10" s="25">
        <v>0</v>
      </c>
      <c r="T10" s="25">
        <v>0</v>
      </c>
      <c r="U10" s="25">
        <v>0</v>
      </c>
      <c r="V10" s="25" t="s">
        <v>74</v>
      </c>
      <c r="W10" s="25">
        <v>912</v>
      </c>
      <c r="X10" s="25">
        <v>0</v>
      </c>
      <c r="Y10" s="25">
        <v>156</v>
      </c>
      <c r="Z10" s="42" t="s">
        <v>77</v>
      </c>
      <c r="AA10" s="43" t="s">
        <v>78</v>
      </c>
      <c r="AB10" s="25" t="s">
        <v>50</v>
      </c>
      <c r="AC10" s="27"/>
    </row>
    <row r="11" s="3" customFormat="1" ht="81" spans="1:29">
      <c r="A11" s="25">
        <v>6</v>
      </c>
      <c r="B11" s="25" t="s">
        <v>34</v>
      </c>
      <c r="C11" s="25" t="s">
        <v>35</v>
      </c>
      <c r="D11" s="25" t="s">
        <v>36</v>
      </c>
      <c r="E11" s="25" t="s">
        <v>79</v>
      </c>
      <c r="F11" s="25" t="s">
        <v>80</v>
      </c>
      <c r="G11" s="25" t="s">
        <v>81</v>
      </c>
      <c r="H11" s="25" t="s">
        <v>56</v>
      </c>
      <c r="I11" s="25" t="s">
        <v>80</v>
      </c>
      <c r="J11" s="25" t="s">
        <v>42</v>
      </c>
      <c r="K11" s="25" t="s">
        <v>43</v>
      </c>
      <c r="L11" s="25" t="s">
        <v>44</v>
      </c>
      <c r="M11" s="25" t="s">
        <v>82</v>
      </c>
      <c r="N11" s="25" t="s">
        <v>83</v>
      </c>
      <c r="O11" s="25">
        <v>6600</v>
      </c>
      <c r="P11" s="25">
        <f t="shared" si="0"/>
        <v>5000</v>
      </c>
      <c r="Q11" s="25">
        <v>1000</v>
      </c>
      <c r="R11" s="25">
        <v>2500</v>
      </c>
      <c r="S11" s="25">
        <v>0</v>
      </c>
      <c r="T11" s="25">
        <v>1500</v>
      </c>
      <c r="U11" s="25">
        <v>1600</v>
      </c>
      <c r="V11" s="25" t="s">
        <v>47</v>
      </c>
      <c r="W11" s="25">
        <v>52673</v>
      </c>
      <c r="X11" s="25">
        <v>2</v>
      </c>
      <c r="Y11" s="25">
        <v>5998</v>
      </c>
      <c r="Z11" s="25" t="s">
        <v>84</v>
      </c>
      <c r="AA11" s="39" t="s">
        <v>85</v>
      </c>
      <c r="AB11" s="25" t="s">
        <v>50</v>
      </c>
      <c r="AC11" s="27"/>
    </row>
    <row r="12" s="2" customFormat="1" ht="67.5" spans="1:29">
      <c r="A12" s="25">
        <v>7</v>
      </c>
      <c r="B12" s="25" t="s">
        <v>34</v>
      </c>
      <c r="C12" s="25" t="s">
        <v>86</v>
      </c>
      <c r="D12" s="25" t="s">
        <v>87</v>
      </c>
      <c r="E12" s="25" t="s">
        <v>88</v>
      </c>
      <c r="F12" s="25" t="s">
        <v>89</v>
      </c>
      <c r="G12" s="25" t="s">
        <v>90</v>
      </c>
      <c r="H12" s="25" t="s">
        <v>56</v>
      </c>
      <c r="I12" s="25" t="s">
        <v>89</v>
      </c>
      <c r="J12" s="25" t="s">
        <v>42</v>
      </c>
      <c r="K12" s="25" t="s">
        <v>43</v>
      </c>
      <c r="L12" s="25" t="s">
        <v>44</v>
      </c>
      <c r="M12" s="25" t="s">
        <v>91</v>
      </c>
      <c r="N12" s="25" t="s">
        <v>92</v>
      </c>
      <c r="O12" s="25">
        <v>760</v>
      </c>
      <c r="P12" s="25">
        <f t="shared" si="0"/>
        <v>760</v>
      </c>
      <c r="Q12" s="25">
        <v>760</v>
      </c>
      <c r="R12" s="25">
        <v>0</v>
      </c>
      <c r="S12" s="25">
        <v>0</v>
      </c>
      <c r="T12" s="25">
        <v>0</v>
      </c>
      <c r="U12" s="25">
        <v>0</v>
      </c>
      <c r="V12" s="25" t="s">
        <v>89</v>
      </c>
      <c r="W12" s="25">
        <v>1575</v>
      </c>
      <c r="X12" s="25">
        <v>0</v>
      </c>
      <c r="Y12" s="25">
        <v>205</v>
      </c>
      <c r="Z12" s="25" t="s">
        <v>93</v>
      </c>
      <c r="AA12" s="39" t="s">
        <v>94</v>
      </c>
      <c r="AB12" s="25" t="s">
        <v>50</v>
      </c>
      <c r="AC12" s="27"/>
    </row>
    <row r="13" s="2" customFormat="1" ht="67.5" spans="1:29">
      <c r="A13" s="25">
        <v>8</v>
      </c>
      <c r="B13" s="25" t="s">
        <v>34</v>
      </c>
      <c r="C13" s="25" t="s">
        <v>86</v>
      </c>
      <c r="D13" s="25" t="s">
        <v>87</v>
      </c>
      <c r="E13" s="25" t="s">
        <v>88</v>
      </c>
      <c r="F13" s="25" t="s">
        <v>89</v>
      </c>
      <c r="G13" s="25" t="s">
        <v>95</v>
      </c>
      <c r="H13" s="25" t="s">
        <v>56</v>
      </c>
      <c r="I13" s="25" t="s">
        <v>89</v>
      </c>
      <c r="J13" s="25" t="s">
        <v>42</v>
      </c>
      <c r="K13" s="25" t="s">
        <v>43</v>
      </c>
      <c r="L13" s="25" t="s">
        <v>44</v>
      </c>
      <c r="M13" s="25" t="s">
        <v>91</v>
      </c>
      <c r="N13" s="25" t="s">
        <v>96</v>
      </c>
      <c r="O13" s="25">
        <v>300</v>
      </c>
      <c r="P13" s="25">
        <f t="shared" si="0"/>
        <v>300</v>
      </c>
      <c r="Q13" s="25">
        <v>300</v>
      </c>
      <c r="R13" s="25">
        <v>0</v>
      </c>
      <c r="S13" s="25">
        <v>0</v>
      </c>
      <c r="T13" s="25">
        <v>0</v>
      </c>
      <c r="U13" s="25">
        <v>5</v>
      </c>
      <c r="V13" s="25" t="s">
        <v>89</v>
      </c>
      <c r="W13" s="25">
        <v>575</v>
      </c>
      <c r="X13" s="25">
        <v>0</v>
      </c>
      <c r="Y13" s="25">
        <v>105</v>
      </c>
      <c r="Z13" s="25" t="s">
        <v>97</v>
      </c>
      <c r="AA13" s="39" t="s">
        <v>98</v>
      </c>
      <c r="AB13" s="25" t="s">
        <v>50</v>
      </c>
      <c r="AC13" s="27"/>
    </row>
    <row r="14" s="2" customFormat="1" ht="67.5" spans="1:29">
      <c r="A14" s="25">
        <v>9</v>
      </c>
      <c r="B14" s="25" t="s">
        <v>71</v>
      </c>
      <c r="C14" s="25" t="s">
        <v>99</v>
      </c>
      <c r="D14" s="25" t="s">
        <v>100</v>
      </c>
      <c r="E14" s="25" t="s">
        <v>88</v>
      </c>
      <c r="F14" s="25" t="s">
        <v>89</v>
      </c>
      <c r="G14" s="25" t="s">
        <v>101</v>
      </c>
      <c r="H14" s="25" t="s">
        <v>56</v>
      </c>
      <c r="I14" s="25" t="s">
        <v>89</v>
      </c>
      <c r="J14" s="25" t="s">
        <v>42</v>
      </c>
      <c r="K14" s="25" t="s">
        <v>43</v>
      </c>
      <c r="L14" s="25" t="s">
        <v>44</v>
      </c>
      <c r="M14" s="25" t="s">
        <v>91</v>
      </c>
      <c r="N14" s="25" t="s">
        <v>102</v>
      </c>
      <c r="O14" s="25">
        <v>230</v>
      </c>
      <c r="P14" s="25">
        <f t="shared" si="0"/>
        <v>230</v>
      </c>
      <c r="Q14" s="25">
        <v>0</v>
      </c>
      <c r="R14" s="25">
        <v>230</v>
      </c>
      <c r="S14" s="25">
        <v>0</v>
      </c>
      <c r="T14" s="25">
        <v>0</v>
      </c>
      <c r="U14" s="25">
        <v>13</v>
      </c>
      <c r="V14" s="25" t="s">
        <v>89</v>
      </c>
      <c r="W14" s="25">
        <v>1374</v>
      </c>
      <c r="X14" s="25">
        <v>0</v>
      </c>
      <c r="Y14" s="25">
        <v>312</v>
      </c>
      <c r="Z14" s="25" t="s">
        <v>103</v>
      </c>
      <c r="AA14" s="39" t="s">
        <v>104</v>
      </c>
      <c r="AB14" s="25" t="s">
        <v>50</v>
      </c>
      <c r="AC14" s="27"/>
    </row>
    <row r="15" s="2" customFormat="1" ht="67.5" spans="1:29">
      <c r="A15" s="25">
        <v>10</v>
      </c>
      <c r="B15" s="25" t="s">
        <v>71</v>
      </c>
      <c r="C15" s="25" t="s">
        <v>99</v>
      </c>
      <c r="D15" s="25" t="s">
        <v>100</v>
      </c>
      <c r="E15" s="25" t="s">
        <v>105</v>
      </c>
      <c r="F15" s="25" t="s">
        <v>106</v>
      </c>
      <c r="G15" s="25" t="s">
        <v>107</v>
      </c>
      <c r="H15" s="25" t="s">
        <v>56</v>
      </c>
      <c r="I15" s="25" t="s">
        <v>106</v>
      </c>
      <c r="J15" s="25" t="s">
        <v>42</v>
      </c>
      <c r="K15" s="25" t="s">
        <v>43</v>
      </c>
      <c r="L15" s="25" t="s">
        <v>44</v>
      </c>
      <c r="M15" s="25" t="s">
        <v>91</v>
      </c>
      <c r="N15" s="25" t="s">
        <v>108</v>
      </c>
      <c r="O15" s="25">
        <v>230</v>
      </c>
      <c r="P15" s="25">
        <f t="shared" si="0"/>
        <v>230</v>
      </c>
      <c r="Q15" s="25">
        <v>0</v>
      </c>
      <c r="R15" s="25">
        <v>230</v>
      </c>
      <c r="S15" s="25">
        <v>0</v>
      </c>
      <c r="T15" s="25">
        <v>0</v>
      </c>
      <c r="U15" s="25">
        <v>0</v>
      </c>
      <c r="V15" s="25" t="s">
        <v>106</v>
      </c>
      <c r="W15" s="25">
        <v>43</v>
      </c>
      <c r="X15" s="25">
        <v>0</v>
      </c>
      <c r="Y15" s="25">
        <v>15</v>
      </c>
      <c r="Z15" s="25" t="s">
        <v>109</v>
      </c>
      <c r="AA15" s="39" t="s">
        <v>110</v>
      </c>
      <c r="AB15" s="25" t="s">
        <v>50</v>
      </c>
      <c r="AC15" s="27"/>
    </row>
    <row r="16" s="2" customFormat="1" ht="67.5" spans="1:29">
      <c r="A16" s="25">
        <v>11</v>
      </c>
      <c r="B16" s="25" t="s">
        <v>71</v>
      </c>
      <c r="C16" s="25" t="s">
        <v>99</v>
      </c>
      <c r="D16" s="25" t="s">
        <v>100</v>
      </c>
      <c r="E16" s="25" t="s">
        <v>105</v>
      </c>
      <c r="F16" s="25" t="s">
        <v>106</v>
      </c>
      <c r="G16" s="25" t="s">
        <v>111</v>
      </c>
      <c r="H16" s="25" t="s">
        <v>56</v>
      </c>
      <c r="I16" s="25" t="s">
        <v>106</v>
      </c>
      <c r="J16" s="25" t="s">
        <v>42</v>
      </c>
      <c r="K16" s="25" t="s">
        <v>43</v>
      </c>
      <c r="L16" s="25" t="s">
        <v>44</v>
      </c>
      <c r="M16" s="25" t="s">
        <v>91</v>
      </c>
      <c r="N16" s="25" t="s">
        <v>112</v>
      </c>
      <c r="O16" s="25">
        <v>300</v>
      </c>
      <c r="P16" s="25">
        <f t="shared" si="0"/>
        <v>300</v>
      </c>
      <c r="Q16" s="25">
        <v>300</v>
      </c>
      <c r="R16" s="25">
        <v>0</v>
      </c>
      <c r="S16" s="25">
        <v>0</v>
      </c>
      <c r="T16" s="25">
        <v>0</v>
      </c>
      <c r="U16" s="25">
        <v>48</v>
      </c>
      <c r="V16" s="25" t="s">
        <v>106</v>
      </c>
      <c r="W16" s="25">
        <v>46</v>
      </c>
      <c r="X16" s="25">
        <v>0</v>
      </c>
      <c r="Y16" s="25">
        <v>15</v>
      </c>
      <c r="Z16" s="25" t="s">
        <v>113</v>
      </c>
      <c r="AA16" s="39" t="s">
        <v>114</v>
      </c>
      <c r="AB16" s="25" t="s">
        <v>50</v>
      </c>
      <c r="AC16" s="27"/>
    </row>
    <row r="17" s="2" customFormat="1" ht="67.5" spans="1:29">
      <c r="A17" s="25">
        <v>12</v>
      </c>
      <c r="B17" s="25" t="s">
        <v>34</v>
      </c>
      <c r="C17" s="25" t="s">
        <v>35</v>
      </c>
      <c r="D17" s="25" t="s">
        <v>115</v>
      </c>
      <c r="E17" s="25" t="s">
        <v>105</v>
      </c>
      <c r="F17" s="25" t="s">
        <v>106</v>
      </c>
      <c r="G17" s="25" t="s">
        <v>116</v>
      </c>
      <c r="H17" s="25" t="s">
        <v>56</v>
      </c>
      <c r="I17" s="25" t="s">
        <v>106</v>
      </c>
      <c r="J17" s="25" t="s">
        <v>42</v>
      </c>
      <c r="K17" s="25" t="s">
        <v>43</v>
      </c>
      <c r="L17" s="25" t="s">
        <v>44</v>
      </c>
      <c r="M17" s="25" t="s">
        <v>91</v>
      </c>
      <c r="N17" s="25" t="s">
        <v>117</v>
      </c>
      <c r="O17" s="25">
        <v>160</v>
      </c>
      <c r="P17" s="25">
        <f t="shared" si="0"/>
        <v>160</v>
      </c>
      <c r="Q17" s="25">
        <v>160</v>
      </c>
      <c r="R17" s="25">
        <v>0</v>
      </c>
      <c r="S17" s="25">
        <v>0</v>
      </c>
      <c r="T17" s="25">
        <v>0</v>
      </c>
      <c r="U17" s="25">
        <v>0</v>
      </c>
      <c r="V17" s="25" t="s">
        <v>106</v>
      </c>
      <c r="W17" s="25">
        <v>120</v>
      </c>
      <c r="X17" s="25">
        <v>0</v>
      </c>
      <c r="Y17" s="25">
        <v>20</v>
      </c>
      <c r="Z17" s="25" t="s">
        <v>118</v>
      </c>
      <c r="AA17" s="39" t="s">
        <v>119</v>
      </c>
      <c r="AB17" s="25" t="s">
        <v>50</v>
      </c>
      <c r="AC17" s="27"/>
    </row>
    <row r="18" s="2" customFormat="1" ht="67.5" spans="1:29">
      <c r="A18" s="25">
        <v>13</v>
      </c>
      <c r="B18" s="25" t="s">
        <v>34</v>
      </c>
      <c r="C18" s="25" t="s">
        <v>86</v>
      </c>
      <c r="D18" s="25" t="s">
        <v>87</v>
      </c>
      <c r="E18" s="25" t="s">
        <v>105</v>
      </c>
      <c r="F18" s="25" t="s">
        <v>106</v>
      </c>
      <c r="G18" s="25" t="s">
        <v>120</v>
      </c>
      <c r="H18" s="25" t="s">
        <v>56</v>
      </c>
      <c r="I18" s="25" t="s">
        <v>106</v>
      </c>
      <c r="J18" s="25" t="s">
        <v>42</v>
      </c>
      <c r="K18" s="25" t="s">
        <v>43</v>
      </c>
      <c r="L18" s="25" t="s">
        <v>44</v>
      </c>
      <c r="M18" s="25" t="s">
        <v>91</v>
      </c>
      <c r="N18" s="25" t="s">
        <v>121</v>
      </c>
      <c r="O18" s="25">
        <v>160</v>
      </c>
      <c r="P18" s="25">
        <f t="shared" si="0"/>
        <v>160</v>
      </c>
      <c r="Q18" s="25">
        <v>160</v>
      </c>
      <c r="R18" s="25">
        <v>0</v>
      </c>
      <c r="S18" s="25">
        <v>0</v>
      </c>
      <c r="T18" s="25">
        <v>0</v>
      </c>
      <c r="U18" s="25">
        <v>0</v>
      </c>
      <c r="V18" s="25" t="s">
        <v>106</v>
      </c>
      <c r="W18" s="25">
        <v>120</v>
      </c>
      <c r="X18" s="25">
        <v>0</v>
      </c>
      <c r="Y18" s="25">
        <v>20</v>
      </c>
      <c r="Z18" s="25" t="s">
        <v>118</v>
      </c>
      <c r="AA18" s="39" t="s">
        <v>119</v>
      </c>
      <c r="AB18" s="25" t="s">
        <v>50</v>
      </c>
      <c r="AC18" s="27"/>
    </row>
    <row r="19" s="4" customFormat="1" ht="67.5" spans="1:29">
      <c r="A19" s="25">
        <v>14</v>
      </c>
      <c r="B19" s="26" t="s">
        <v>34</v>
      </c>
      <c r="C19" s="26" t="s">
        <v>122</v>
      </c>
      <c r="D19" s="26" t="s">
        <v>123</v>
      </c>
      <c r="E19" s="26" t="s">
        <v>124</v>
      </c>
      <c r="F19" s="26" t="s">
        <v>125</v>
      </c>
      <c r="G19" s="26" t="s">
        <v>126</v>
      </c>
      <c r="H19" s="26" t="s">
        <v>56</v>
      </c>
      <c r="I19" s="26" t="s">
        <v>125</v>
      </c>
      <c r="J19" s="25" t="s">
        <v>42</v>
      </c>
      <c r="K19" s="25" t="s">
        <v>43</v>
      </c>
      <c r="L19" s="25" t="s">
        <v>127</v>
      </c>
      <c r="M19" s="26" t="s">
        <v>128</v>
      </c>
      <c r="N19" s="26" t="s">
        <v>129</v>
      </c>
      <c r="O19" s="27">
        <v>1500</v>
      </c>
      <c r="P19" s="25">
        <f t="shared" si="0"/>
        <v>1500</v>
      </c>
      <c r="Q19" s="27">
        <v>1300</v>
      </c>
      <c r="R19" s="25">
        <v>200</v>
      </c>
      <c r="S19" s="25">
        <v>0</v>
      </c>
      <c r="T19" s="25">
        <v>0</v>
      </c>
      <c r="U19" s="25">
        <v>0</v>
      </c>
      <c r="V19" s="26" t="s">
        <v>125</v>
      </c>
      <c r="W19" s="26" t="s">
        <v>130</v>
      </c>
      <c r="X19" s="26" t="s">
        <v>131</v>
      </c>
      <c r="Y19" s="26" t="s">
        <v>132</v>
      </c>
      <c r="Z19" s="26" t="s">
        <v>133</v>
      </c>
      <c r="AA19" s="44" t="s">
        <v>134</v>
      </c>
      <c r="AB19" s="25" t="s">
        <v>50</v>
      </c>
      <c r="AC19" s="27"/>
    </row>
    <row r="20" s="5" customFormat="1" ht="54" spans="1:29">
      <c r="A20" s="25">
        <v>15</v>
      </c>
      <c r="B20" s="26" t="s">
        <v>34</v>
      </c>
      <c r="C20" s="26" t="s">
        <v>51</v>
      </c>
      <c r="D20" s="26" t="s">
        <v>135</v>
      </c>
      <c r="E20" s="26" t="s">
        <v>124</v>
      </c>
      <c r="F20" s="26" t="s">
        <v>125</v>
      </c>
      <c r="G20" s="26" t="s">
        <v>136</v>
      </c>
      <c r="H20" s="26" t="s">
        <v>56</v>
      </c>
      <c r="I20" s="26" t="s">
        <v>125</v>
      </c>
      <c r="J20" s="25" t="s">
        <v>42</v>
      </c>
      <c r="K20" s="25" t="s">
        <v>43</v>
      </c>
      <c r="L20" s="25" t="s">
        <v>127</v>
      </c>
      <c r="M20" s="26" t="s">
        <v>45</v>
      </c>
      <c r="N20" s="26" t="s">
        <v>137</v>
      </c>
      <c r="O20" s="25">
        <v>109</v>
      </c>
      <c r="P20" s="25">
        <f t="shared" si="0"/>
        <v>69</v>
      </c>
      <c r="Q20" s="25">
        <v>0</v>
      </c>
      <c r="R20" s="25">
        <v>69</v>
      </c>
      <c r="S20" s="25"/>
      <c r="T20" s="25"/>
      <c r="U20" s="25">
        <v>40</v>
      </c>
      <c r="V20" s="26" t="s">
        <v>125</v>
      </c>
      <c r="W20" s="26">
        <v>2843</v>
      </c>
      <c r="X20" s="26">
        <v>86</v>
      </c>
      <c r="Y20" s="25">
        <v>2843</v>
      </c>
      <c r="Z20" s="26" t="s">
        <v>138</v>
      </c>
      <c r="AA20" s="44" t="s">
        <v>139</v>
      </c>
      <c r="AB20" s="25" t="s">
        <v>50</v>
      </c>
      <c r="AC20" s="25"/>
    </row>
    <row r="21" s="5" customFormat="1" ht="54" spans="1:29">
      <c r="A21" s="25">
        <v>16</v>
      </c>
      <c r="B21" s="26" t="s">
        <v>34</v>
      </c>
      <c r="C21" s="26" t="s">
        <v>51</v>
      </c>
      <c r="D21" s="26" t="s">
        <v>52</v>
      </c>
      <c r="E21" s="26" t="s">
        <v>124</v>
      </c>
      <c r="F21" s="26" t="s">
        <v>125</v>
      </c>
      <c r="G21" s="26" t="s">
        <v>140</v>
      </c>
      <c r="H21" s="26" t="s">
        <v>56</v>
      </c>
      <c r="I21" s="26" t="s">
        <v>125</v>
      </c>
      <c r="J21" s="25" t="s">
        <v>42</v>
      </c>
      <c r="K21" s="25" t="s">
        <v>43</v>
      </c>
      <c r="L21" s="25" t="s">
        <v>127</v>
      </c>
      <c r="M21" s="26" t="s">
        <v>45</v>
      </c>
      <c r="N21" s="26" t="s">
        <v>141</v>
      </c>
      <c r="O21" s="25">
        <v>2480.1</v>
      </c>
      <c r="P21" s="25">
        <f t="shared" si="0"/>
        <v>2106.7</v>
      </c>
      <c r="Q21" s="25">
        <v>1020</v>
      </c>
      <c r="R21" s="25">
        <v>1086.7</v>
      </c>
      <c r="S21" s="25"/>
      <c r="T21" s="25"/>
      <c r="U21" s="25">
        <v>1980.1</v>
      </c>
      <c r="V21" s="26" t="s">
        <v>125</v>
      </c>
      <c r="W21" s="26">
        <v>57399</v>
      </c>
      <c r="X21" s="26">
        <v>86</v>
      </c>
      <c r="Y21" s="25">
        <v>57399</v>
      </c>
      <c r="Z21" s="26" t="s">
        <v>142</v>
      </c>
      <c r="AA21" s="44" t="s">
        <v>143</v>
      </c>
      <c r="AB21" s="25" t="s">
        <v>50</v>
      </c>
      <c r="AC21" s="25"/>
    </row>
    <row r="22" s="5" customFormat="1" ht="54" spans="1:29">
      <c r="A22" s="25">
        <v>17</v>
      </c>
      <c r="B22" s="26" t="s">
        <v>34</v>
      </c>
      <c r="C22" s="26" t="s">
        <v>51</v>
      </c>
      <c r="D22" s="26" t="s">
        <v>144</v>
      </c>
      <c r="E22" s="26" t="s">
        <v>124</v>
      </c>
      <c r="F22" s="26" t="s">
        <v>125</v>
      </c>
      <c r="G22" s="26" t="s">
        <v>145</v>
      </c>
      <c r="H22" s="26" t="s">
        <v>56</v>
      </c>
      <c r="I22" s="26" t="s">
        <v>125</v>
      </c>
      <c r="J22" s="25" t="s">
        <v>42</v>
      </c>
      <c r="K22" s="25" t="s">
        <v>43</v>
      </c>
      <c r="L22" s="25" t="s">
        <v>127</v>
      </c>
      <c r="M22" s="26" t="s">
        <v>45</v>
      </c>
      <c r="N22" s="26" t="s">
        <v>146</v>
      </c>
      <c r="O22" s="25">
        <v>1148.6</v>
      </c>
      <c r="P22" s="25">
        <f t="shared" si="0"/>
        <v>400</v>
      </c>
      <c r="Q22" s="25">
        <v>0</v>
      </c>
      <c r="R22" s="25">
        <v>400</v>
      </c>
      <c r="S22" s="25"/>
      <c r="T22" s="25"/>
      <c r="U22" s="25">
        <v>748.6</v>
      </c>
      <c r="V22" s="26" t="s">
        <v>125</v>
      </c>
      <c r="W22" s="26">
        <v>25899</v>
      </c>
      <c r="X22" s="26">
        <v>86</v>
      </c>
      <c r="Y22" s="25">
        <v>25899</v>
      </c>
      <c r="Z22" s="26" t="s">
        <v>147</v>
      </c>
      <c r="AA22" s="44" t="s">
        <v>148</v>
      </c>
      <c r="AB22" s="25" t="s">
        <v>50</v>
      </c>
      <c r="AC22" s="25"/>
    </row>
    <row r="23" s="5" customFormat="1" ht="40.5" spans="1:29">
      <c r="A23" s="25">
        <v>18</v>
      </c>
      <c r="B23" s="26" t="s">
        <v>34</v>
      </c>
      <c r="C23" s="26" t="s">
        <v>51</v>
      </c>
      <c r="D23" s="26" t="s">
        <v>149</v>
      </c>
      <c r="E23" s="26" t="s">
        <v>124</v>
      </c>
      <c r="F23" s="26" t="s">
        <v>125</v>
      </c>
      <c r="G23" s="26" t="s">
        <v>150</v>
      </c>
      <c r="H23" s="26" t="s">
        <v>56</v>
      </c>
      <c r="I23" s="26" t="s">
        <v>125</v>
      </c>
      <c r="J23" s="25" t="s">
        <v>42</v>
      </c>
      <c r="K23" s="25" t="s">
        <v>43</v>
      </c>
      <c r="L23" s="25" t="s">
        <v>127</v>
      </c>
      <c r="M23" s="26" t="s">
        <v>45</v>
      </c>
      <c r="N23" s="26" t="s">
        <v>151</v>
      </c>
      <c r="O23" s="25">
        <v>2.9</v>
      </c>
      <c r="P23" s="25">
        <f t="shared" si="0"/>
        <v>1</v>
      </c>
      <c r="Q23" s="25">
        <v>0</v>
      </c>
      <c r="R23" s="25">
        <v>1</v>
      </c>
      <c r="S23" s="25"/>
      <c r="T23" s="25"/>
      <c r="U23" s="25">
        <v>1.9</v>
      </c>
      <c r="V23" s="26" t="s">
        <v>125</v>
      </c>
      <c r="W23" s="26">
        <v>90</v>
      </c>
      <c r="X23" s="26">
        <v>86</v>
      </c>
      <c r="Y23" s="25">
        <v>90</v>
      </c>
      <c r="Z23" s="26" t="s">
        <v>152</v>
      </c>
      <c r="AA23" s="44" t="s">
        <v>153</v>
      </c>
      <c r="AB23" s="25" t="s">
        <v>50</v>
      </c>
      <c r="AC23" s="25"/>
    </row>
    <row r="24" s="5" customFormat="1" ht="54" spans="1:29">
      <c r="A24" s="25">
        <v>19</v>
      </c>
      <c r="B24" s="26" t="s">
        <v>34</v>
      </c>
      <c r="C24" s="26" t="s">
        <v>35</v>
      </c>
      <c r="D24" s="26" t="s">
        <v>60</v>
      </c>
      <c r="E24" s="26" t="s">
        <v>124</v>
      </c>
      <c r="F24" s="26" t="s">
        <v>125</v>
      </c>
      <c r="G24" s="26" t="s">
        <v>154</v>
      </c>
      <c r="H24" s="26" t="s">
        <v>56</v>
      </c>
      <c r="I24" s="26" t="s">
        <v>125</v>
      </c>
      <c r="J24" s="25" t="s">
        <v>42</v>
      </c>
      <c r="K24" s="25" t="s">
        <v>43</v>
      </c>
      <c r="L24" s="25" t="s">
        <v>127</v>
      </c>
      <c r="M24" s="26" t="s">
        <v>45</v>
      </c>
      <c r="N24" s="26" t="s">
        <v>155</v>
      </c>
      <c r="O24" s="25">
        <v>18.2</v>
      </c>
      <c r="P24" s="25">
        <f t="shared" si="0"/>
        <v>10</v>
      </c>
      <c r="Q24" s="25">
        <v>0</v>
      </c>
      <c r="R24" s="25">
        <v>10</v>
      </c>
      <c r="S24" s="25"/>
      <c r="T24" s="25"/>
      <c r="U24" s="25">
        <v>8.2</v>
      </c>
      <c r="V24" s="26" t="s">
        <v>125</v>
      </c>
      <c r="W24" s="26">
        <v>487</v>
      </c>
      <c r="X24" s="26">
        <v>86</v>
      </c>
      <c r="Y24" s="25">
        <v>487</v>
      </c>
      <c r="Z24" s="26" t="s">
        <v>156</v>
      </c>
      <c r="AA24" s="44" t="s">
        <v>157</v>
      </c>
      <c r="AB24" s="25" t="s">
        <v>50</v>
      </c>
      <c r="AC24" s="25"/>
    </row>
    <row r="25" s="6" customFormat="1" ht="211" customHeight="1" spans="1:29">
      <c r="A25" s="25">
        <v>20</v>
      </c>
      <c r="B25" s="25" t="s">
        <v>34</v>
      </c>
      <c r="C25" s="25" t="s">
        <v>35</v>
      </c>
      <c r="D25" s="25" t="s">
        <v>36</v>
      </c>
      <c r="E25" s="25" t="s">
        <v>158</v>
      </c>
      <c r="F25" s="25" t="s">
        <v>159</v>
      </c>
      <c r="G25" s="25" t="s">
        <v>160</v>
      </c>
      <c r="H25" s="25" t="s">
        <v>56</v>
      </c>
      <c r="I25" s="25" t="s">
        <v>161</v>
      </c>
      <c r="J25" s="25" t="s">
        <v>42</v>
      </c>
      <c r="K25" s="25" t="s">
        <v>43</v>
      </c>
      <c r="L25" s="25" t="s">
        <v>44</v>
      </c>
      <c r="M25" s="26" t="s">
        <v>162</v>
      </c>
      <c r="N25" s="25" t="s">
        <v>163</v>
      </c>
      <c r="O25" s="25">
        <v>200</v>
      </c>
      <c r="P25" s="25">
        <f t="shared" si="0"/>
        <v>200</v>
      </c>
      <c r="Q25" s="25">
        <v>0</v>
      </c>
      <c r="R25" s="25">
        <v>200</v>
      </c>
      <c r="S25" s="25"/>
      <c r="T25" s="25"/>
      <c r="U25" s="25">
        <v>0</v>
      </c>
      <c r="V25" s="25" t="s">
        <v>159</v>
      </c>
      <c r="W25" s="25">
        <v>90</v>
      </c>
      <c r="X25" s="25">
        <v>0</v>
      </c>
      <c r="Y25" s="25">
        <v>17</v>
      </c>
      <c r="Z25" s="25" t="s">
        <v>164</v>
      </c>
      <c r="AA25" s="39" t="s">
        <v>165</v>
      </c>
      <c r="AB25" s="25" t="s">
        <v>50</v>
      </c>
      <c r="AC25" s="25"/>
    </row>
    <row r="26" s="2" customFormat="1" ht="162" spans="1:29">
      <c r="A26" s="25">
        <v>21</v>
      </c>
      <c r="B26" s="25" t="s">
        <v>34</v>
      </c>
      <c r="C26" s="25" t="s">
        <v>51</v>
      </c>
      <c r="D26" s="25" t="s">
        <v>135</v>
      </c>
      <c r="E26" s="25" t="s">
        <v>166</v>
      </c>
      <c r="F26" s="25" t="s">
        <v>167</v>
      </c>
      <c r="G26" s="25" t="s">
        <v>168</v>
      </c>
      <c r="H26" s="25" t="s">
        <v>56</v>
      </c>
      <c r="I26" s="25" t="s">
        <v>169</v>
      </c>
      <c r="J26" s="25" t="s">
        <v>42</v>
      </c>
      <c r="K26" s="25" t="s">
        <v>43</v>
      </c>
      <c r="L26" s="25" t="s">
        <v>44</v>
      </c>
      <c r="M26" s="25" t="s">
        <v>45</v>
      </c>
      <c r="N26" s="25" t="s">
        <v>170</v>
      </c>
      <c r="O26" s="25">
        <v>162</v>
      </c>
      <c r="P26" s="25">
        <f t="shared" si="0"/>
        <v>130</v>
      </c>
      <c r="Q26" s="25">
        <v>0</v>
      </c>
      <c r="R26" s="25">
        <v>130</v>
      </c>
      <c r="S26" s="25"/>
      <c r="T26" s="25"/>
      <c r="U26" s="25">
        <v>32</v>
      </c>
      <c r="V26" s="25" t="s">
        <v>167</v>
      </c>
      <c r="W26" s="25">
        <v>120</v>
      </c>
      <c r="X26" s="25">
        <v>3</v>
      </c>
      <c r="Y26" s="39">
        <v>36</v>
      </c>
      <c r="Z26" s="25" t="s">
        <v>171</v>
      </c>
      <c r="AA26" s="39" t="s">
        <v>172</v>
      </c>
      <c r="AB26" s="25" t="s">
        <v>50</v>
      </c>
      <c r="AC26" s="27"/>
    </row>
    <row r="27" s="2" customFormat="1" ht="148.5" spans="1:29">
      <c r="A27" s="25">
        <v>22</v>
      </c>
      <c r="B27" s="25" t="s">
        <v>34</v>
      </c>
      <c r="C27" s="25" t="s">
        <v>51</v>
      </c>
      <c r="D27" s="25" t="s">
        <v>173</v>
      </c>
      <c r="E27" s="25" t="s">
        <v>174</v>
      </c>
      <c r="F27" s="25" t="s">
        <v>175</v>
      </c>
      <c r="G27" s="25" t="s">
        <v>176</v>
      </c>
      <c r="H27" s="25" t="s">
        <v>56</v>
      </c>
      <c r="I27" s="25" t="s">
        <v>177</v>
      </c>
      <c r="J27" s="25" t="s">
        <v>42</v>
      </c>
      <c r="K27" s="25" t="s">
        <v>43</v>
      </c>
      <c r="L27" s="25" t="s">
        <v>44</v>
      </c>
      <c r="M27" s="25" t="s">
        <v>178</v>
      </c>
      <c r="N27" s="25" t="s">
        <v>179</v>
      </c>
      <c r="O27" s="25">
        <v>78</v>
      </c>
      <c r="P27" s="25">
        <f t="shared" si="0"/>
        <v>78</v>
      </c>
      <c r="Q27" s="25"/>
      <c r="R27" s="25">
        <v>78</v>
      </c>
      <c r="S27" s="25"/>
      <c r="T27" s="25"/>
      <c r="U27" s="25">
        <v>0</v>
      </c>
      <c r="V27" s="25" t="s">
        <v>180</v>
      </c>
      <c r="W27" s="25">
        <v>559</v>
      </c>
      <c r="X27" s="25">
        <v>0</v>
      </c>
      <c r="Y27" s="25">
        <v>30</v>
      </c>
      <c r="Z27" s="25" t="s">
        <v>181</v>
      </c>
      <c r="AA27" s="39" t="s">
        <v>182</v>
      </c>
      <c r="AB27" s="25" t="s">
        <v>50</v>
      </c>
      <c r="AC27" s="27"/>
    </row>
    <row r="28" s="2" customFormat="1" ht="54" spans="1:29">
      <c r="A28" s="25">
        <v>23</v>
      </c>
      <c r="B28" s="25" t="s">
        <v>183</v>
      </c>
      <c r="C28" s="25" t="s">
        <v>184</v>
      </c>
      <c r="D28" s="25" t="s">
        <v>185</v>
      </c>
      <c r="E28" s="25" t="s">
        <v>186</v>
      </c>
      <c r="F28" s="25" t="s">
        <v>187</v>
      </c>
      <c r="G28" s="25" t="s">
        <v>188</v>
      </c>
      <c r="H28" s="25" t="s">
        <v>56</v>
      </c>
      <c r="I28" s="25" t="s">
        <v>187</v>
      </c>
      <c r="J28" s="25" t="s">
        <v>42</v>
      </c>
      <c r="K28" s="25" t="s">
        <v>43</v>
      </c>
      <c r="L28" s="25" t="s">
        <v>127</v>
      </c>
      <c r="M28" s="25" t="s">
        <v>189</v>
      </c>
      <c r="N28" s="25" t="s">
        <v>190</v>
      </c>
      <c r="O28" s="27">
        <v>168</v>
      </c>
      <c r="P28" s="25">
        <f t="shared" si="0"/>
        <v>168</v>
      </c>
      <c r="Q28" s="25">
        <v>168</v>
      </c>
      <c r="R28" s="25">
        <v>0</v>
      </c>
      <c r="S28" s="25"/>
      <c r="T28" s="25"/>
      <c r="U28" s="25">
        <v>0</v>
      </c>
      <c r="V28" s="25" t="s">
        <v>187</v>
      </c>
      <c r="W28" s="25">
        <v>300</v>
      </c>
      <c r="X28" s="25">
        <v>86</v>
      </c>
      <c r="Y28" s="39">
        <v>300</v>
      </c>
      <c r="Z28" s="25" t="s">
        <v>191</v>
      </c>
      <c r="AA28" s="39" t="s">
        <v>192</v>
      </c>
      <c r="AB28" s="25" t="s">
        <v>50</v>
      </c>
      <c r="AC28" s="27"/>
    </row>
    <row r="29" s="5" customFormat="1" ht="40.5" spans="1:29">
      <c r="A29" s="25">
        <v>24</v>
      </c>
      <c r="B29" s="25" t="s">
        <v>183</v>
      </c>
      <c r="C29" s="25" t="s">
        <v>184</v>
      </c>
      <c r="D29" s="25" t="s">
        <v>193</v>
      </c>
      <c r="E29" s="26" t="s">
        <v>124</v>
      </c>
      <c r="F29" s="25" t="s">
        <v>194</v>
      </c>
      <c r="G29" s="25" t="s">
        <v>195</v>
      </c>
      <c r="H29" s="25" t="s">
        <v>56</v>
      </c>
      <c r="I29" s="25" t="s">
        <v>194</v>
      </c>
      <c r="J29" s="25" t="s">
        <v>42</v>
      </c>
      <c r="K29" s="25" t="s">
        <v>43</v>
      </c>
      <c r="L29" s="25" t="s">
        <v>127</v>
      </c>
      <c r="M29" s="25" t="s">
        <v>189</v>
      </c>
      <c r="N29" s="25" t="s">
        <v>196</v>
      </c>
      <c r="O29" s="27">
        <v>248</v>
      </c>
      <c r="P29" s="25">
        <f t="shared" si="0"/>
        <v>248</v>
      </c>
      <c r="Q29" s="25">
        <v>248</v>
      </c>
      <c r="R29" s="25">
        <v>0</v>
      </c>
      <c r="S29" s="25"/>
      <c r="T29" s="25"/>
      <c r="U29" s="25">
        <v>0</v>
      </c>
      <c r="V29" s="25" t="s">
        <v>194</v>
      </c>
      <c r="W29" s="25">
        <v>3100</v>
      </c>
      <c r="X29" s="25">
        <v>86</v>
      </c>
      <c r="Y29" s="39">
        <v>3100</v>
      </c>
      <c r="Z29" s="25" t="s">
        <v>197</v>
      </c>
      <c r="AA29" s="39" t="s">
        <v>198</v>
      </c>
      <c r="AB29" s="25" t="s">
        <v>50</v>
      </c>
      <c r="AC29" s="25"/>
    </row>
    <row r="30" s="3" customFormat="1" ht="40.5" spans="1:29">
      <c r="A30" s="25">
        <v>25</v>
      </c>
      <c r="B30" s="25" t="s">
        <v>183</v>
      </c>
      <c r="C30" s="25" t="s">
        <v>199</v>
      </c>
      <c r="D30" s="25" t="s">
        <v>200</v>
      </c>
      <c r="E30" s="26" t="s">
        <v>124</v>
      </c>
      <c r="F30" s="25" t="s">
        <v>194</v>
      </c>
      <c r="G30" s="25" t="s">
        <v>201</v>
      </c>
      <c r="H30" s="25" t="s">
        <v>56</v>
      </c>
      <c r="I30" s="25" t="s">
        <v>194</v>
      </c>
      <c r="J30" s="25" t="s">
        <v>42</v>
      </c>
      <c r="K30" s="25" t="s">
        <v>43</v>
      </c>
      <c r="L30" s="25" t="s">
        <v>127</v>
      </c>
      <c r="M30" s="25" t="s">
        <v>189</v>
      </c>
      <c r="N30" s="25" t="s">
        <v>202</v>
      </c>
      <c r="O30" s="27">
        <v>1376.8</v>
      </c>
      <c r="P30" s="25">
        <f t="shared" si="0"/>
        <v>1102</v>
      </c>
      <c r="Q30" s="25">
        <v>1102</v>
      </c>
      <c r="R30" s="25">
        <v>0</v>
      </c>
      <c r="S30" s="25"/>
      <c r="T30" s="25"/>
      <c r="U30" s="25">
        <v>274.8</v>
      </c>
      <c r="V30" s="25" t="s">
        <v>194</v>
      </c>
      <c r="W30" s="25">
        <v>27536</v>
      </c>
      <c r="X30" s="25">
        <v>86</v>
      </c>
      <c r="Y30" s="25">
        <v>27536</v>
      </c>
      <c r="Z30" s="25" t="s">
        <v>203</v>
      </c>
      <c r="AA30" s="39" t="s">
        <v>204</v>
      </c>
      <c r="AB30" s="25" t="s">
        <v>50</v>
      </c>
      <c r="AC30" s="27"/>
    </row>
    <row r="31" s="3" customFormat="1" ht="40.5" spans="1:29">
      <c r="A31" s="25">
        <v>26</v>
      </c>
      <c r="B31" s="25" t="s">
        <v>183</v>
      </c>
      <c r="C31" s="25" t="s">
        <v>205</v>
      </c>
      <c r="D31" s="25" t="s">
        <v>205</v>
      </c>
      <c r="E31" s="26" t="s">
        <v>124</v>
      </c>
      <c r="F31" s="25" t="s">
        <v>194</v>
      </c>
      <c r="G31" s="25" t="s">
        <v>206</v>
      </c>
      <c r="H31" s="25" t="s">
        <v>56</v>
      </c>
      <c r="I31" s="25" t="s">
        <v>194</v>
      </c>
      <c r="J31" s="25" t="s">
        <v>42</v>
      </c>
      <c r="K31" s="25" t="s">
        <v>43</v>
      </c>
      <c r="L31" s="25" t="s">
        <v>127</v>
      </c>
      <c r="M31" s="25" t="s">
        <v>189</v>
      </c>
      <c r="N31" s="25" t="s">
        <v>207</v>
      </c>
      <c r="O31" s="27">
        <v>1512</v>
      </c>
      <c r="P31" s="25">
        <f t="shared" si="0"/>
        <v>1512</v>
      </c>
      <c r="Q31" s="25">
        <v>1512</v>
      </c>
      <c r="R31" s="25">
        <v>0</v>
      </c>
      <c r="S31" s="25"/>
      <c r="T31" s="25"/>
      <c r="U31" s="25">
        <v>0</v>
      </c>
      <c r="V31" s="25" t="s">
        <v>194</v>
      </c>
      <c r="W31" s="25">
        <v>4200</v>
      </c>
      <c r="X31" s="25">
        <v>86</v>
      </c>
      <c r="Y31" s="25">
        <v>4200</v>
      </c>
      <c r="Z31" s="25" t="s">
        <v>208</v>
      </c>
      <c r="AA31" s="39" t="s">
        <v>209</v>
      </c>
      <c r="AB31" s="25" t="s">
        <v>50</v>
      </c>
      <c r="AC31" s="27"/>
    </row>
    <row r="32" s="4" customFormat="1" ht="67.5" spans="1:29">
      <c r="A32" s="25">
        <v>27</v>
      </c>
      <c r="B32" s="26" t="s">
        <v>210</v>
      </c>
      <c r="C32" s="26" t="s">
        <v>211</v>
      </c>
      <c r="D32" s="25" t="s">
        <v>212</v>
      </c>
      <c r="E32" s="26" t="s">
        <v>124</v>
      </c>
      <c r="F32" s="26" t="s">
        <v>125</v>
      </c>
      <c r="G32" s="26" t="s">
        <v>213</v>
      </c>
      <c r="H32" s="26" t="s">
        <v>56</v>
      </c>
      <c r="I32" s="26" t="s">
        <v>125</v>
      </c>
      <c r="J32" s="25" t="s">
        <v>42</v>
      </c>
      <c r="K32" s="25" t="s">
        <v>43</v>
      </c>
      <c r="L32" s="25" t="s">
        <v>127</v>
      </c>
      <c r="M32" s="26" t="s">
        <v>128</v>
      </c>
      <c r="N32" s="26" t="s">
        <v>214</v>
      </c>
      <c r="O32" s="27">
        <v>1300</v>
      </c>
      <c r="P32" s="25">
        <f t="shared" si="0"/>
        <v>1209</v>
      </c>
      <c r="Q32" s="27">
        <v>498</v>
      </c>
      <c r="R32" s="25">
        <v>711</v>
      </c>
      <c r="S32" s="25"/>
      <c r="T32" s="25"/>
      <c r="U32" s="25">
        <v>91</v>
      </c>
      <c r="V32" s="26" t="s">
        <v>125</v>
      </c>
      <c r="W32" s="26" t="s">
        <v>215</v>
      </c>
      <c r="X32" s="26" t="s">
        <v>131</v>
      </c>
      <c r="Y32" s="26" t="s">
        <v>215</v>
      </c>
      <c r="Z32" s="26" t="s">
        <v>216</v>
      </c>
      <c r="AA32" s="44" t="s">
        <v>217</v>
      </c>
      <c r="AB32" s="25" t="s">
        <v>50</v>
      </c>
      <c r="AC32" s="27"/>
    </row>
    <row r="33" s="7" customFormat="1" ht="135" spans="1:29">
      <c r="A33" s="25">
        <v>28</v>
      </c>
      <c r="B33" s="25" t="s">
        <v>34</v>
      </c>
      <c r="C33" s="25" t="s">
        <v>51</v>
      </c>
      <c r="D33" s="25" t="s">
        <v>135</v>
      </c>
      <c r="E33" s="27" t="s">
        <v>37</v>
      </c>
      <c r="F33" s="27" t="s">
        <v>218</v>
      </c>
      <c r="G33" s="27" t="s">
        <v>219</v>
      </c>
      <c r="H33" s="27" t="s">
        <v>56</v>
      </c>
      <c r="I33" s="27" t="s">
        <v>218</v>
      </c>
      <c r="J33" s="25" t="s">
        <v>42</v>
      </c>
      <c r="K33" s="25" t="s">
        <v>43</v>
      </c>
      <c r="L33" s="25" t="s">
        <v>44</v>
      </c>
      <c r="M33" s="27" t="s">
        <v>45</v>
      </c>
      <c r="N33" s="27" t="s">
        <v>220</v>
      </c>
      <c r="O33" s="27">
        <v>1058</v>
      </c>
      <c r="P33" s="25">
        <f t="shared" si="0"/>
        <v>1029</v>
      </c>
      <c r="Q33" s="27"/>
      <c r="R33" s="27"/>
      <c r="S33" s="27"/>
      <c r="T33" s="27">
        <v>1029</v>
      </c>
      <c r="U33" s="25">
        <v>29</v>
      </c>
      <c r="V33" s="27">
        <v>9</v>
      </c>
      <c r="W33" s="27">
        <v>310</v>
      </c>
      <c r="X33" s="27">
        <v>2</v>
      </c>
      <c r="Y33" s="27">
        <v>90</v>
      </c>
      <c r="Z33" s="27" t="s">
        <v>221</v>
      </c>
      <c r="AA33" s="41" t="s">
        <v>222</v>
      </c>
      <c r="AB33" s="25" t="s">
        <v>50</v>
      </c>
      <c r="AC33" s="27"/>
    </row>
    <row r="34" s="8" customFormat="1" ht="111" customHeight="1" spans="1:29">
      <c r="A34" s="25">
        <v>29</v>
      </c>
      <c r="B34" s="25" t="s">
        <v>34</v>
      </c>
      <c r="C34" s="25" t="s">
        <v>51</v>
      </c>
      <c r="D34" s="25" t="s">
        <v>135</v>
      </c>
      <c r="E34" s="25" t="s">
        <v>223</v>
      </c>
      <c r="F34" s="25" t="s">
        <v>224</v>
      </c>
      <c r="G34" s="25" t="s">
        <v>225</v>
      </c>
      <c r="H34" s="27" t="s">
        <v>56</v>
      </c>
      <c r="I34" s="25" t="s">
        <v>224</v>
      </c>
      <c r="J34" s="25" t="s">
        <v>42</v>
      </c>
      <c r="K34" s="25" t="s">
        <v>43</v>
      </c>
      <c r="L34" s="25" t="s">
        <v>44</v>
      </c>
      <c r="M34" s="25" t="s">
        <v>162</v>
      </c>
      <c r="N34" s="25" t="s">
        <v>226</v>
      </c>
      <c r="O34" s="25">
        <v>595</v>
      </c>
      <c r="P34" s="25">
        <f t="shared" si="0"/>
        <v>530</v>
      </c>
      <c r="Q34" s="25"/>
      <c r="R34" s="25">
        <v>500</v>
      </c>
      <c r="S34" s="25">
        <v>30</v>
      </c>
      <c r="T34" s="25"/>
      <c r="U34" s="25">
        <v>65</v>
      </c>
      <c r="V34" s="27">
        <v>5</v>
      </c>
      <c r="W34" s="27">
        <v>30</v>
      </c>
      <c r="X34" s="27">
        <v>1</v>
      </c>
      <c r="Y34" s="27">
        <v>3</v>
      </c>
      <c r="Z34" s="25" t="s">
        <v>227</v>
      </c>
      <c r="AA34" s="41" t="s">
        <v>228</v>
      </c>
      <c r="AB34" s="25" t="s">
        <v>50</v>
      </c>
      <c r="AC34" s="27"/>
    </row>
    <row r="35" s="8" customFormat="1" ht="131" customHeight="1" spans="1:29">
      <c r="A35" s="25">
        <v>30</v>
      </c>
      <c r="B35" s="25" t="s">
        <v>34</v>
      </c>
      <c r="C35" s="25" t="s">
        <v>51</v>
      </c>
      <c r="D35" s="25" t="s">
        <v>135</v>
      </c>
      <c r="E35" s="25" t="s">
        <v>53</v>
      </c>
      <c r="F35" s="25" t="s">
        <v>229</v>
      </c>
      <c r="G35" s="25" t="s">
        <v>230</v>
      </c>
      <c r="H35" s="27" t="s">
        <v>56</v>
      </c>
      <c r="I35" s="25" t="s">
        <v>229</v>
      </c>
      <c r="J35" s="25" t="s">
        <v>42</v>
      </c>
      <c r="K35" s="25" t="s">
        <v>43</v>
      </c>
      <c r="L35" s="25" t="s">
        <v>44</v>
      </c>
      <c r="M35" s="25" t="s">
        <v>162</v>
      </c>
      <c r="N35" s="25" t="s">
        <v>231</v>
      </c>
      <c r="O35" s="25">
        <v>505</v>
      </c>
      <c r="P35" s="25">
        <f t="shared" si="0"/>
        <v>445</v>
      </c>
      <c r="Q35" s="25"/>
      <c r="R35" s="25"/>
      <c r="S35" s="25">
        <v>445</v>
      </c>
      <c r="T35" s="25"/>
      <c r="U35" s="25">
        <v>60</v>
      </c>
      <c r="V35" s="27">
        <v>3</v>
      </c>
      <c r="W35" s="27">
        <v>1680</v>
      </c>
      <c r="X35" s="27">
        <v>0</v>
      </c>
      <c r="Y35" s="27">
        <v>270</v>
      </c>
      <c r="Z35" s="25" t="s">
        <v>232</v>
      </c>
      <c r="AA35" s="41" t="s">
        <v>233</v>
      </c>
      <c r="AB35" s="25" t="s">
        <v>50</v>
      </c>
      <c r="AC35" s="27"/>
    </row>
    <row r="36" s="8" customFormat="1" ht="89" customHeight="1" spans="1:29">
      <c r="A36" s="25">
        <v>31</v>
      </c>
      <c r="B36" s="25" t="s">
        <v>34</v>
      </c>
      <c r="C36" s="27" t="s">
        <v>51</v>
      </c>
      <c r="D36" s="27" t="s">
        <v>135</v>
      </c>
      <c r="E36" s="25" t="s">
        <v>234</v>
      </c>
      <c r="F36" s="25" t="s">
        <v>235</v>
      </c>
      <c r="G36" s="27" t="s">
        <v>236</v>
      </c>
      <c r="H36" s="27" t="s">
        <v>56</v>
      </c>
      <c r="I36" s="25" t="s">
        <v>235</v>
      </c>
      <c r="J36" s="25" t="s">
        <v>42</v>
      </c>
      <c r="K36" s="25" t="s">
        <v>43</v>
      </c>
      <c r="L36" s="25" t="s">
        <v>44</v>
      </c>
      <c r="M36" s="27" t="s">
        <v>162</v>
      </c>
      <c r="N36" s="27" t="s">
        <v>237</v>
      </c>
      <c r="O36" s="27">
        <v>600</v>
      </c>
      <c r="P36" s="25">
        <f t="shared" si="0"/>
        <v>400</v>
      </c>
      <c r="Q36" s="27"/>
      <c r="R36" s="27"/>
      <c r="S36" s="27">
        <v>284</v>
      </c>
      <c r="T36" s="27">
        <v>116</v>
      </c>
      <c r="U36" s="25">
        <v>200</v>
      </c>
      <c r="V36" s="27">
        <v>1</v>
      </c>
      <c r="W36" s="27">
        <v>102</v>
      </c>
      <c r="X36" s="27">
        <v>1</v>
      </c>
      <c r="Y36" s="27">
        <v>33</v>
      </c>
      <c r="Z36" s="27" t="s">
        <v>238</v>
      </c>
      <c r="AA36" s="41" t="s">
        <v>239</v>
      </c>
      <c r="AB36" s="25" t="s">
        <v>50</v>
      </c>
      <c r="AC36" s="27"/>
    </row>
    <row r="37" s="8" customFormat="1" ht="135" customHeight="1" spans="1:29">
      <c r="A37" s="25">
        <v>32</v>
      </c>
      <c r="B37" s="25" t="s">
        <v>34</v>
      </c>
      <c r="C37" s="27" t="s">
        <v>51</v>
      </c>
      <c r="D37" s="27" t="s">
        <v>135</v>
      </c>
      <c r="E37" s="25" t="s">
        <v>240</v>
      </c>
      <c r="F37" s="25" t="s">
        <v>241</v>
      </c>
      <c r="G37" s="27" t="s">
        <v>242</v>
      </c>
      <c r="H37" s="27" t="s">
        <v>56</v>
      </c>
      <c r="I37" s="25" t="s">
        <v>241</v>
      </c>
      <c r="J37" s="25" t="s">
        <v>42</v>
      </c>
      <c r="K37" s="25" t="s">
        <v>43</v>
      </c>
      <c r="L37" s="25" t="s">
        <v>44</v>
      </c>
      <c r="M37" s="27" t="s">
        <v>45</v>
      </c>
      <c r="N37" s="27" t="s">
        <v>243</v>
      </c>
      <c r="O37" s="27">
        <v>160</v>
      </c>
      <c r="P37" s="25">
        <f t="shared" si="0"/>
        <v>150</v>
      </c>
      <c r="Q37" s="27"/>
      <c r="R37" s="27"/>
      <c r="S37" s="27"/>
      <c r="T37" s="27">
        <v>150</v>
      </c>
      <c r="U37" s="25">
        <v>10</v>
      </c>
      <c r="V37" s="27">
        <v>1</v>
      </c>
      <c r="W37" s="27">
        <v>212</v>
      </c>
      <c r="X37" s="27">
        <v>1</v>
      </c>
      <c r="Y37" s="27">
        <v>48</v>
      </c>
      <c r="Z37" s="27" t="s">
        <v>244</v>
      </c>
      <c r="AA37" s="41" t="s">
        <v>245</v>
      </c>
      <c r="AB37" s="25" t="s">
        <v>50</v>
      </c>
      <c r="AC37" s="27"/>
    </row>
    <row r="38" s="8" customFormat="1" ht="86" customHeight="1" spans="1:29">
      <c r="A38" s="25">
        <v>33</v>
      </c>
      <c r="B38" s="25" t="s">
        <v>34</v>
      </c>
      <c r="C38" s="27" t="s">
        <v>35</v>
      </c>
      <c r="D38" s="27" t="s">
        <v>115</v>
      </c>
      <c r="E38" s="25" t="s">
        <v>105</v>
      </c>
      <c r="F38" s="25" t="s">
        <v>106</v>
      </c>
      <c r="G38" s="27" t="s">
        <v>246</v>
      </c>
      <c r="H38" s="27" t="s">
        <v>56</v>
      </c>
      <c r="I38" s="25" t="s">
        <v>106</v>
      </c>
      <c r="J38" s="25" t="s">
        <v>42</v>
      </c>
      <c r="K38" s="25" t="s">
        <v>43</v>
      </c>
      <c r="L38" s="25" t="s">
        <v>44</v>
      </c>
      <c r="M38" s="27" t="s">
        <v>91</v>
      </c>
      <c r="N38" s="27" t="s">
        <v>247</v>
      </c>
      <c r="O38" s="27">
        <v>550</v>
      </c>
      <c r="P38" s="25">
        <f t="shared" si="0"/>
        <v>460</v>
      </c>
      <c r="Q38" s="27"/>
      <c r="R38" s="27"/>
      <c r="S38" s="27">
        <v>142</v>
      </c>
      <c r="T38" s="27">
        <v>318</v>
      </c>
      <c r="U38" s="25">
        <v>90</v>
      </c>
      <c r="V38" s="27">
        <v>1</v>
      </c>
      <c r="W38" s="27">
        <v>30</v>
      </c>
      <c r="X38" s="27">
        <v>0</v>
      </c>
      <c r="Y38" s="27">
        <v>6</v>
      </c>
      <c r="Z38" s="27" t="s">
        <v>248</v>
      </c>
      <c r="AA38" s="41" t="s">
        <v>249</v>
      </c>
      <c r="AB38" s="25" t="s">
        <v>50</v>
      </c>
      <c r="AC38" s="27"/>
    </row>
    <row r="39" s="8" customFormat="1" ht="87" customHeight="1" spans="1:29">
      <c r="A39" s="25">
        <v>34</v>
      </c>
      <c r="B39" s="25" t="s">
        <v>34</v>
      </c>
      <c r="C39" s="27" t="s">
        <v>51</v>
      </c>
      <c r="D39" s="27" t="s">
        <v>135</v>
      </c>
      <c r="E39" s="25" t="s">
        <v>79</v>
      </c>
      <c r="F39" s="25" t="s">
        <v>250</v>
      </c>
      <c r="G39" s="27" t="s">
        <v>251</v>
      </c>
      <c r="H39" s="27" t="s">
        <v>56</v>
      </c>
      <c r="I39" s="25" t="s">
        <v>250</v>
      </c>
      <c r="J39" s="25" t="s">
        <v>42</v>
      </c>
      <c r="K39" s="25" t="s">
        <v>43</v>
      </c>
      <c r="L39" s="25" t="s">
        <v>44</v>
      </c>
      <c r="M39" s="27" t="s">
        <v>162</v>
      </c>
      <c r="N39" s="27" t="s">
        <v>252</v>
      </c>
      <c r="O39" s="27">
        <v>500</v>
      </c>
      <c r="P39" s="25">
        <f t="shared" ref="P39:P82" si="1">Q39+R39+S39+T39</f>
        <v>445</v>
      </c>
      <c r="Q39" s="27"/>
      <c r="R39" s="27"/>
      <c r="S39" s="27">
        <v>182</v>
      </c>
      <c r="T39" s="27">
        <v>263</v>
      </c>
      <c r="U39" s="25">
        <v>55</v>
      </c>
      <c r="V39" s="27">
        <v>1</v>
      </c>
      <c r="W39" s="27">
        <v>30</v>
      </c>
      <c r="X39" s="27">
        <v>0</v>
      </c>
      <c r="Y39" s="27">
        <v>3</v>
      </c>
      <c r="Z39" s="27" t="s">
        <v>253</v>
      </c>
      <c r="AA39" s="41" t="s">
        <v>254</v>
      </c>
      <c r="AB39" s="25" t="s">
        <v>50</v>
      </c>
      <c r="AC39" s="27"/>
    </row>
    <row r="40" s="8" customFormat="1" ht="79" customHeight="1" spans="1:29">
      <c r="A40" s="25">
        <v>35</v>
      </c>
      <c r="B40" s="25" t="s">
        <v>34</v>
      </c>
      <c r="C40" s="27" t="s">
        <v>35</v>
      </c>
      <c r="D40" s="27" t="s">
        <v>36</v>
      </c>
      <c r="E40" s="25" t="s">
        <v>158</v>
      </c>
      <c r="F40" s="25" t="s">
        <v>255</v>
      </c>
      <c r="G40" s="27" t="s">
        <v>256</v>
      </c>
      <c r="H40" s="27" t="s">
        <v>56</v>
      </c>
      <c r="I40" s="25" t="s">
        <v>255</v>
      </c>
      <c r="J40" s="25" t="s">
        <v>42</v>
      </c>
      <c r="K40" s="25" t="s">
        <v>43</v>
      </c>
      <c r="L40" s="25" t="s">
        <v>44</v>
      </c>
      <c r="M40" s="27" t="s">
        <v>162</v>
      </c>
      <c r="N40" s="27" t="s">
        <v>257</v>
      </c>
      <c r="O40" s="27">
        <v>450</v>
      </c>
      <c r="P40" s="25">
        <f t="shared" si="1"/>
        <v>400</v>
      </c>
      <c r="Q40" s="27"/>
      <c r="R40" s="27"/>
      <c r="S40" s="27"/>
      <c r="T40" s="27">
        <v>400</v>
      </c>
      <c r="U40" s="25">
        <v>50</v>
      </c>
      <c r="V40" s="27">
        <v>1</v>
      </c>
      <c r="W40" s="27">
        <v>15</v>
      </c>
      <c r="X40" s="27">
        <v>0</v>
      </c>
      <c r="Y40" s="27">
        <v>6</v>
      </c>
      <c r="Z40" s="27" t="s">
        <v>258</v>
      </c>
      <c r="AA40" s="41" t="s">
        <v>259</v>
      </c>
      <c r="AB40" s="25" t="s">
        <v>50</v>
      </c>
      <c r="AC40" s="27"/>
    </row>
    <row r="41" s="8" customFormat="1" ht="97" customHeight="1" spans="1:29">
      <c r="A41" s="25">
        <v>36</v>
      </c>
      <c r="B41" s="25" t="s">
        <v>34</v>
      </c>
      <c r="C41" s="27" t="s">
        <v>35</v>
      </c>
      <c r="D41" s="27" t="s">
        <v>36</v>
      </c>
      <c r="E41" s="25" t="s">
        <v>260</v>
      </c>
      <c r="F41" s="25" t="s">
        <v>261</v>
      </c>
      <c r="G41" s="27" t="s">
        <v>262</v>
      </c>
      <c r="H41" s="27" t="s">
        <v>56</v>
      </c>
      <c r="I41" s="25" t="s">
        <v>261</v>
      </c>
      <c r="J41" s="25" t="s">
        <v>42</v>
      </c>
      <c r="K41" s="25" t="s">
        <v>43</v>
      </c>
      <c r="L41" s="25" t="s">
        <v>44</v>
      </c>
      <c r="M41" s="27" t="s">
        <v>263</v>
      </c>
      <c r="N41" s="27" t="s">
        <v>264</v>
      </c>
      <c r="O41" s="27">
        <v>200</v>
      </c>
      <c r="P41" s="25">
        <f t="shared" si="1"/>
        <v>180</v>
      </c>
      <c r="Q41" s="27"/>
      <c r="R41" s="27">
        <v>180</v>
      </c>
      <c r="S41" s="27"/>
      <c r="T41" s="27"/>
      <c r="U41" s="25">
        <v>5</v>
      </c>
      <c r="V41" s="27">
        <v>4</v>
      </c>
      <c r="W41" s="27">
        <v>50</v>
      </c>
      <c r="X41" s="27">
        <v>0</v>
      </c>
      <c r="Y41" s="27">
        <v>24</v>
      </c>
      <c r="Z41" s="27" t="s">
        <v>265</v>
      </c>
      <c r="AA41" s="41" t="s">
        <v>266</v>
      </c>
      <c r="AB41" s="25" t="s">
        <v>50</v>
      </c>
      <c r="AC41" s="27"/>
    </row>
    <row r="42" s="8" customFormat="1" ht="123" customHeight="1" spans="1:29">
      <c r="A42" s="25">
        <v>37</v>
      </c>
      <c r="B42" s="25" t="s">
        <v>34</v>
      </c>
      <c r="C42" s="27" t="s">
        <v>86</v>
      </c>
      <c r="D42" s="27" t="s">
        <v>87</v>
      </c>
      <c r="E42" s="25" t="s">
        <v>267</v>
      </c>
      <c r="F42" s="25" t="s">
        <v>268</v>
      </c>
      <c r="G42" s="27" t="s">
        <v>269</v>
      </c>
      <c r="H42" s="27" t="s">
        <v>56</v>
      </c>
      <c r="I42" s="25" t="s">
        <v>268</v>
      </c>
      <c r="J42" s="25" t="s">
        <v>42</v>
      </c>
      <c r="K42" s="25" t="s">
        <v>43</v>
      </c>
      <c r="L42" s="25" t="s">
        <v>44</v>
      </c>
      <c r="M42" s="27" t="s">
        <v>45</v>
      </c>
      <c r="N42" s="27" t="s">
        <v>270</v>
      </c>
      <c r="O42" s="27">
        <v>130</v>
      </c>
      <c r="P42" s="25">
        <f t="shared" si="1"/>
        <v>120</v>
      </c>
      <c r="Q42" s="27"/>
      <c r="R42" s="27">
        <v>120</v>
      </c>
      <c r="S42" s="27"/>
      <c r="T42" s="27"/>
      <c r="U42" s="25">
        <v>10</v>
      </c>
      <c r="V42" s="27">
        <v>1</v>
      </c>
      <c r="W42" s="27">
        <v>165</v>
      </c>
      <c r="X42" s="27">
        <v>0</v>
      </c>
      <c r="Y42" s="27">
        <v>32</v>
      </c>
      <c r="Z42" s="27" t="s">
        <v>271</v>
      </c>
      <c r="AA42" s="41" t="s">
        <v>272</v>
      </c>
      <c r="AB42" s="25" t="s">
        <v>50</v>
      </c>
      <c r="AC42" s="27"/>
    </row>
    <row r="43" s="8" customFormat="1" ht="117" customHeight="1" spans="1:29">
      <c r="A43" s="25">
        <v>38</v>
      </c>
      <c r="B43" s="25" t="s">
        <v>34</v>
      </c>
      <c r="C43" s="27" t="s">
        <v>35</v>
      </c>
      <c r="D43" s="27" t="s">
        <v>36</v>
      </c>
      <c r="E43" s="25" t="s">
        <v>88</v>
      </c>
      <c r="F43" s="25" t="s">
        <v>89</v>
      </c>
      <c r="G43" s="27" t="s">
        <v>273</v>
      </c>
      <c r="H43" s="27" t="s">
        <v>56</v>
      </c>
      <c r="I43" s="25" t="s">
        <v>89</v>
      </c>
      <c r="J43" s="25" t="s">
        <v>42</v>
      </c>
      <c r="K43" s="25" t="s">
        <v>43</v>
      </c>
      <c r="L43" s="25" t="s">
        <v>44</v>
      </c>
      <c r="M43" s="27" t="s">
        <v>91</v>
      </c>
      <c r="N43" s="27" t="s">
        <v>274</v>
      </c>
      <c r="O43" s="27">
        <v>650</v>
      </c>
      <c r="P43" s="25">
        <f t="shared" si="1"/>
        <v>610</v>
      </c>
      <c r="Q43" s="27"/>
      <c r="R43" s="27"/>
      <c r="S43" s="27">
        <v>142</v>
      </c>
      <c r="T43" s="27">
        <v>468</v>
      </c>
      <c r="U43" s="25">
        <v>40</v>
      </c>
      <c r="V43" s="27">
        <v>1</v>
      </c>
      <c r="W43" s="27">
        <v>50</v>
      </c>
      <c r="X43" s="27">
        <v>0</v>
      </c>
      <c r="Y43" s="27">
        <v>5</v>
      </c>
      <c r="Z43" s="27" t="s">
        <v>275</v>
      </c>
      <c r="AA43" s="41" t="s">
        <v>276</v>
      </c>
      <c r="AB43" s="25" t="s">
        <v>50</v>
      </c>
      <c r="AC43" s="27"/>
    </row>
    <row r="44" s="8" customFormat="1" ht="145" customHeight="1" spans="1:29">
      <c r="A44" s="25">
        <v>39</v>
      </c>
      <c r="B44" s="25" t="s">
        <v>34</v>
      </c>
      <c r="C44" s="27" t="s">
        <v>51</v>
      </c>
      <c r="D44" s="27" t="s">
        <v>52</v>
      </c>
      <c r="E44" s="25" t="s">
        <v>223</v>
      </c>
      <c r="F44" s="25" t="s">
        <v>277</v>
      </c>
      <c r="G44" s="27" t="s">
        <v>278</v>
      </c>
      <c r="H44" s="27" t="s">
        <v>56</v>
      </c>
      <c r="I44" s="25" t="s">
        <v>277</v>
      </c>
      <c r="J44" s="25" t="s">
        <v>42</v>
      </c>
      <c r="K44" s="25" t="s">
        <v>43</v>
      </c>
      <c r="L44" s="25" t="s">
        <v>44</v>
      </c>
      <c r="M44" s="27" t="s">
        <v>263</v>
      </c>
      <c r="N44" s="27" t="s">
        <v>279</v>
      </c>
      <c r="O44" s="27">
        <v>700</v>
      </c>
      <c r="P44" s="25">
        <f t="shared" si="1"/>
        <v>621</v>
      </c>
      <c r="Q44" s="27"/>
      <c r="R44" s="27">
        <v>416</v>
      </c>
      <c r="S44" s="27">
        <v>205</v>
      </c>
      <c r="T44" s="27"/>
      <c r="U44" s="25">
        <v>79</v>
      </c>
      <c r="V44" s="27">
        <v>5</v>
      </c>
      <c r="W44" s="27">
        <v>57</v>
      </c>
      <c r="X44" s="27">
        <v>0</v>
      </c>
      <c r="Y44" s="27">
        <v>34</v>
      </c>
      <c r="Z44" s="27" t="s">
        <v>280</v>
      </c>
      <c r="AA44" s="41" t="s">
        <v>281</v>
      </c>
      <c r="AB44" s="25" t="s">
        <v>50</v>
      </c>
      <c r="AC44" s="27"/>
    </row>
    <row r="45" s="8" customFormat="1" ht="99" customHeight="1" spans="1:29">
      <c r="A45" s="25">
        <v>40</v>
      </c>
      <c r="B45" s="25" t="s">
        <v>34</v>
      </c>
      <c r="C45" s="27" t="s">
        <v>51</v>
      </c>
      <c r="D45" s="27" t="s">
        <v>52</v>
      </c>
      <c r="E45" s="25" t="s">
        <v>37</v>
      </c>
      <c r="F45" s="25" t="s">
        <v>282</v>
      </c>
      <c r="G45" s="27" t="s">
        <v>283</v>
      </c>
      <c r="H45" s="27" t="s">
        <v>56</v>
      </c>
      <c r="I45" s="25" t="s">
        <v>282</v>
      </c>
      <c r="J45" s="25" t="s">
        <v>42</v>
      </c>
      <c r="K45" s="25" t="s">
        <v>43</v>
      </c>
      <c r="L45" s="25" t="s">
        <v>44</v>
      </c>
      <c r="M45" s="27" t="s">
        <v>263</v>
      </c>
      <c r="N45" s="27" t="s">
        <v>284</v>
      </c>
      <c r="O45" s="27">
        <v>637</v>
      </c>
      <c r="P45" s="25">
        <f t="shared" si="1"/>
        <v>550</v>
      </c>
      <c r="Q45" s="27"/>
      <c r="R45" s="27">
        <v>550</v>
      </c>
      <c r="S45" s="27"/>
      <c r="T45" s="27"/>
      <c r="U45" s="25">
        <v>87</v>
      </c>
      <c r="V45" s="27">
        <v>9</v>
      </c>
      <c r="W45" s="27">
        <v>70</v>
      </c>
      <c r="X45" s="27">
        <v>2</v>
      </c>
      <c r="Y45" s="27">
        <v>13</v>
      </c>
      <c r="Z45" s="27" t="s">
        <v>285</v>
      </c>
      <c r="AA45" s="41" t="s">
        <v>286</v>
      </c>
      <c r="AB45" s="25" t="s">
        <v>50</v>
      </c>
      <c r="AC45" s="27"/>
    </row>
    <row r="46" s="8" customFormat="1" ht="101" customHeight="1" spans="1:29">
      <c r="A46" s="25">
        <v>41</v>
      </c>
      <c r="B46" s="25" t="s">
        <v>34</v>
      </c>
      <c r="C46" s="27" t="s">
        <v>51</v>
      </c>
      <c r="D46" s="27" t="s">
        <v>52</v>
      </c>
      <c r="E46" s="25" t="s">
        <v>287</v>
      </c>
      <c r="F46" s="25" t="s">
        <v>288</v>
      </c>
      <c r="G46" s="27" t="s">
        <v>289</v>
      </c>
      <c r="H46" s="27" t="s">
        <v>56</v>
      </c>
      <c r="I46" s="25" t="s">
        <v>288</v>
      </c>
      <c r="J46" s="25" t="s">
        <v>42</v>
      </c>
      <c r="K46" s="25" t="s">
        <v>43</v>
      </c>
      <c r="L46" s="25" t="s">
        <v>44</v>
      </c>
      <c r="M46" s="27" t="s">
        <v>263</v>
      </c>
      <c r="N46" s="27" t="s">
        <v>290</v>
      </c>
      <c r="O46" s="27">
        <v>380</v>
      </c>
      <c r="P46" s="25">
        <f t="shared" si="1"/>
        <v>330</v>
      </c>
      <c r="Q46" s="27"/>
      <c r="R46" s="27">
        <v>54</v>
      </c>
      <c r="S46" s="27">
        <v>276</v>
      </c>
      <c r="T46" s="27"/>
      <c r="U46" s="25">
        <v>50</v>
      </c>
      <c r="V46" s="27">
        <v>1</v>
      </c>
      <c r="W46" s="27">
        <v>74</v>
      </c>
      <c r="X46" s="27">
        <v>1</v>
      </c>
      <c r="Y46" s="27">
        <v>20</v>
      </c>
      <c r="Z46" s="27" t="s">
        <v>291</v>
      </c>
      <c r="AA46" s="41" t="s">
        <v>292</v>
      </c>
      <c r="AB46" s="25" t="s">
        <v>50</v>
      </c>
      <c r="AC46" s="27"/>
    </row>
    <row r="47" s="8" customFormat="1" ht="125" customHeight="1" spans="1:29">
      <c r="A47" s="25">
        <v>42</v>
      </c>
      <c r="B47" s="25" t="s">
        <v>34</v>
      </c>
      <c r="C47" s="27" t="s">
        <v>51</v>
      </c>
      <c r="D47" s="27" t="s">
        <v>52</v>
      </c>
      <c r="E47" s="25" t="s">
        <v>293</v>
      </c>
      <c r="F47" s="25" t="s">
        <v>294</v>
      </c>
      <c r="G47" s="27" t="s">
        <v>295</v>
      </c>
      <c r="H47" s="27" t="s">
        <v>56</v>
      </c>
      <c r="I47" s="25" t="s">
        <v>294</v>
      </c>
      <c r="J47" s="25" t="s">
        <v>42</v>
      </c>
      <c r="K47" s="25" t="s">
        <v>43</v>
      </c>
      <c r="L47" s="25" t="s">
        <v>44</v>
      </c>
      <c r="M47" s="27" t="s">
        <v>263</v>
      </c>
      <c r="N47" s="27" t="s">
        <v>296</v>
      </c>
      <c r="O47" s="27">
        <v>380</v>
      </c>
      <c r="P47" s="25">
        <f t="shared" si="1"/>
        <v>330</v>
      </c>
      <c r="Q47" s="27"/>
      <c r="R47" s="27"/>
      <c r="S47" s="27">
        <v>330</v>
      </c>
      <c r="T47" s="27"/>
      <c r="U47" s="25">
        <v>50</v>
      </c>
      <c r="V47" s="27">
        <v>1</v>
      </c>
      <c r="W47" s="27">
        <v>67</v>
      </c>
      <c r="X47" s="27">
        <v>1</v>
      </c>
      <c r="Y47" s="27">
        <v>20</v>
      </c>
      <c r="Z47" s="27" t="s">
        <v>297</v>
      </c>
      <c r="AA47" s="41" t="s">
        <v>298</v>
      </c>
      <c r="AB47" s="25" t="s">
        <v>50</v>
      </c>
      <c r="AC47" s="27"/>
    </row>
    <row r="48" s="8" customFormat="1" ht="138" customHeight="1" spans="1:29">
      <c r="A48" s="25">
        <v>43</v>
      </c>
      <c r="B48" s="25" t="s">
        <v>34</v>
      </c>
      <c r="C48" s="27" t="s">
        <v>51</v>
      </c>
      <c r="D48" s="27" t="s">
        <v>135</v>
      </c>
      <c r="E48" s="25" t="s">
        <v>267</v>
      </c>
      <c r="F48" s="25" t="s">
        <v>268</v>
      </c>
      <c r="G48" s="27" t="s">
        <v>299</v>
      </c>
      <c r="H48" s="27" t="s">
        <v>56</v>
      </c>
      <c r="I48" s="25" t="s">
        <v>268</v>
      </c>
      <c r="J48" s="25" t="s">
        <v>42</v>
      </c>
      <c r="K48" s="25" t="s">
        <v>43</v>
      </c>
      <c r="L48" s="25" t="s">
        <v>44</v>
      </c>
      <c r="M48" s="27" t="s">
        <v>45</v>
      </c>
      <c r="N48" s="27" t="s">
        <v>300</v>
      </c>
      <c r="O48" s="27">
        <v>260</v>
      </c>
      <c r="P48" s="25">
        <f t="shared" si="1"/>
        <v>200</v>
      </c>
      <c r="Q48" s="27"/>
      <c r="R48" s="27"/>
      <c r="S48" s="27">
        <v>200</v>
      </c>
      <c r="T48" s="27"/>
      <c r="U48" s="25">
        <v>60</v>
      </c>
      <c r="V48" s="27">
        <v>1</v>
      </c>
      <c r="W48" s="27">
        <v>50</v>
      </c>
      <c r="X48" s="27">
        <v>0</v>
      </c>
      <c r="Y48" s="27">
        <v>25</v>
      </c>
      <c r="Z48" s="27" t="s">
        <v>301</v>
      </c>
      <c r="AA48" s="41" t="s">
        <v>302</v>
      </c>
      <c r="AB48" s="25" t="s">
        <v>50</v>
      </c>
      <c r="AC48" s="27"/>
    </row>
    <row r="49" s="8" customFormat="1" ht="95" customHeight="1" spans="1:29">
      <c r="A49" s="25">
        <v>44</v>
      </c>
      <c r="B49" s="25" t="s">
        <v>34</v>
      </c>
      <c r="C49" s="27" t="s">
        <v>35</v>
      </c>
      <c r="D49" s="27" t="s">
        <v>36</v>
      </c>
      <c r="E49" s="25" t="s">
        <v>88</v>
      </c>
      <c r="F49" s="25" t="s">
        <v>303</v>
      </c>
      <c r="G49" s="27" t="s">
        <v>304</v>
      </c>
      <c r="H49" s="27" t="s">
        <v>56</v>
      </c>
      <c r="I49" s="25" t="s">
        <v>303</v>
      </c>
      <c r="J49" s="25" t="s">
        <v>42</v>
      </c>
      <c r="K49" s="25" t="s">
        <v>43</v>
      </c>
      <c r="L49" s="25" t="s">
        <v>44</v>
      </c>
      <c r="M49" s="27" t="s">
        <v>45</v>
      </c>
      <c r="N49" s="27" t="s">
        <v>305</v>
      </c>
      <c r="O49" s="27">
        <v>55</v>
      </c>
      <c r="P49" s="25">
        <f t="shared" si="1"/>
        <v>50</v>
      </c>
      <c r="Q49" s="27"/>
      <c r="R49" s="27"/>
      <c r="S49" s="27"/>
      <c r="T49" s="27">
        <v>50</v>
      </c>
      <c r="U49" s="25">
        <v>5</v>
      </c>
      <c r="V49" s="27">
        <v>1</v>
      </c>
      <c r="W49" s="27">
        <v>40</v>
      </c>
      <c r="X49" s="27">
        <v>0</v>
      </c>
      <c r="Y49" s="27">
        <v>8</v>
      </c>
      <c r="Z49" s="27" t="s">
        <v>306</v>
      </c>
      <c r="AA49" s="41" t="s">
        <v>307</v>
      </c>
      <c r="AB49" s="25" t="s">
        <v>50</v>
      </c>
      <c r="AC49" s="27"/>
    </row>
    <row r="50" s="8" customFormat="1" ht="109" customHeight="1" spans="1:29">
      <c r="A50" s="25">
        <v>45</v>
      </c>
      <c r="B50" s="27" t="s">
        <v>34</v>
      </c>
      <c r="C50" s="27" t="s">
        <v>35</v>
      </c>
      <c r="D50" s="27" t="s">
        <v>36</v>
      </c>
      <c r="E50" s="27" t="s">
        <v>308</v>
      </c>
      <c r="F50" s="27" t="s">
        <v>309</v>
      </c>
      <c r="G50" s="27" t="s">
        <v>310</v>
      </c>
      <c r="H50" s="27" t="s">
        <v>56</v>
      </c>
      <c r="I50" s="27" t="s">
        <v>309</v>
      </c>
      <c r="J50" s="25" t="s">
        <v>42</v>
      </c>
      <c r="K50" s="25" t="s">
        <v>43</v>
      </c>
      <c r="L50" s="25" t="s">
        <v>44</v>
      </c>
      <c r="M50" s="25" t="s">
        <v>45</v>
      </c>
      <c r="N50" s="27" t="s">
        <v>311</v>
      </c>
      <c r="O50" s="27">
        <v>600</v>
      </c>
      <c r="P50" s="25">
        <f t="shared" si="1"/>
        <v>540</v>
      </c>
      <c r="Q50" s="27"/>
      <c r="R50" s="25">
        <v>180</v>
      </c>
      <c r="S50" s="25">
        <v>360</v>
      </c>
      <c r="T50" s="27"/>
      <c r="U50" s="25">
        <v>60</v>
      </c>
      <c r="V50" s="27">
        <v>1</v>
      </c>
      <c r="W50" s="27">
        <v>55</v>
      </c>
      <c r="X50" s="27">
        <v>0</v>
      </c>
      <c r="Y50" s="27">
        <v>16</v>
      </c>
      <c r="Z50" s="27" t="s">
        <v>312</v>
      </c>
      <c r="AA50" s="41" t="s">
        <v>313</v>
      </c>
      <c r="AB50" s="25" t="s">
        <v>50</v>
      </c>
      <c r="AC50" s="27"/>
    </row>
    <row r="51" s="8" customFormat="1" ht="109" customHeight="1" spans="1:29">
      <c r="A51" s="25">
        <v>46</v>
      </c>
      <c r="B51" s="27" t="s">
        <v>34</v>
      </c>
      <c r="C51" s="27" t="s">
        <v>51</v>
      </c>
      <c r="D51" s="27" t="s">
        <v>52</v>
      </c>
      <c r="E51" s="27" t="s">
        <v>293</v>
      </c>
      <c r="F51" s="27" t="s">
        <v>314</v>
      </c>
      <c r="G51" s="27" t="s">
        <v>315</v>
      </c>
      <c r="H51" s="27" t="s">
        <v>56</v>
      </c>
      <c r="I51" s="27" t="s">
        <v>314</v>
      </c>
      <c r="J51" s="25" t="s">
        <v>42</v>
      </c>
      <c r="K51" s="25" t="s">
        <v>43</v>
      </c>
      <c r="L51" s="25" t="s">
        <v>44</v>
      </c>
      <c r="M51" s="25" t="s">
        <v>263</v>
      </c>
      <c r="N51" s="27" t="s">
        <v>316</v>
      </c>
      <c r="O51" s="27">
        <v>600</v>
      </c>
      <c r="P51" s="25">
        <f t="shared" si="1"/>
        <v>291</v>
      </c>
      <c r="Q51" s="27"/>
      <c r="R51" s="25"/>
      <c r="S51" s="25">
        <v>291</v>
      </c>
      <c r="T51" s="27"/>
      <c r="U51" s="25">
        <v>309</v>
      </c>
      <c r="V51" s="27">
        <v>1</v>
      </c>
      <c r="W51" s="27">
        <v>77</v>
      </c>
      <c r="X51" s="27">
        <v>0</v>
      </c>
      <c r="Y51" s="27">
        <v>19</v>
      </c>
      <c r="Z51" s="27" t="s">
        <v>317</v>
      </c>
      <c r="AA51" s="41" t="s">
        <v>318</v>
      </c>
      <c r="AB51" s="25" t="s">
        <v>50</v>
      </c>
      <c r="AC51" s="27"/>
    </row>
    <row r="52" s="7" customFormat="1" ht="221.1" customHeight="1" spans="1:29">
      <c r="A52" s="25">
        <v>47</v>
      </c>
      <c r="B52" s="25" t="s">
        <v>71</v>
      </c>
      <c r="C52" s="25" t="s">
        <v>72</v>
      </c>
      <c r="D52" s="25" t="s">
        <v>319</v>
      </c>
      <c r="E52" s="25" t="s">
        <v>320</v>
      </c>
      <c r="F52" s="25" t="s">
        <v>321</v>
      </c>
      <c r="G52" s="25" t="s">
        <v>322</v>
      </c>
      <c r="H52" s="25" t="s">
        <v>56</v>
      </c>
      <c r="I52" s="25" t="s">
        <v>323</v>
      </c>
      <c r="J52" s="25" t="s">
        <v>42</v>
      </c>
      <c r="K52" s="25" t="s">
        <v>43</v>
      </c>
      <c r="L52" s="25" t="s">
        <v>44</v>
      </c>
      <c r="M52" s="25" t="s">
        <v>324</v>
      </c>
      <c r="N52" s="25" t="s">
        <v>325</v>
      </c>
      <c r="O52" s="33">
        <v>5763.62</v>
      </c>
      <c r="P52" s="25">
        <f t="shared" si="1"/>
        <v>4100</v>
      </c>
      <c r="Q52" s="34"/>
      <c r="R52" s="34"/>
      <c r="S52" s="24">
        <v>4100</v>
      </c>
      <c r="T52" s="27"/>
      <c r="U52" s="25"/>
      <c r="V52" s="25" t="s">
        <v>326</v>
      </c>
      <c r="W52" s="25">
        <v>110110</v>
      </c>
      <c r="X52" s="25">
        <v>6</v>
      </c>
      <c r="Y52" s="25">
        <v>6380</v>
      </c>
      <c r="Z52" s="25" t="s">
        <v>327</v>
      </c>
      <c r="AA52" s="39" t="s">
        <v>328</v>
      </c>
      <c r="AB52" s="25" t="s">
        <v>50</v>
      </c>
      <c r="AC52" s="27"/>
    </row>
    <row r="53" s="8" customFormat="1" ht="263.1" customHeight="1" spans="1:29">
      <c r="A53" s="25">
        <v>48</v>
      </c>
      <c r="B53" s="25" t="s">
        <v>71</v>
      </c>
      <c r="C53" s="25" t="s">
        <v>72</v>
      </c>
      <c r="D53" s="25" t="s">
        <v>319</v>
      </c>
      <c r="E53" s="25" t="s">
        <v>329</v>
      </c>
      <c r="F53" s="25" t="s">
        <v>330</v>
      </c>
      <c r="G53" s="25" t="s">
        <v>331</v>
      </c>
      <c r="H53" s="25" t="s">
        <v>332</v>
      </c>
      <c r="I53" s="25" t="s">
        <v>330</v>
      </c>
      <c r="J53" s="25" t="s">
        <v>42</v>
      </c>
      <c r="K53" s="25" t="s">
        <v>43</v>
      </c>
      <c r="L53" s="25" t="s">
        <v>44</v>
      </c>
      <c r="M53" s="25" t="s">
        <v>324</v>
      </c>
      <c r="N53" s="25" t="s">
        <v>333</v>
      </c>
      <c r="O53" s="25">
        <v>1670</v>
      </c>
      <c r="P53" s="25">
        <f t="shared" si="1"/>
        <v>1400</v>
      </c>
      <c r="Q53" s="25"/>
      <c r="R53" s="25"/>
      <c r="S53" s="25"/>
      <c r="T53" s="25">
        <v>1400</v>
      </c>
      <c r="U53" s="25"/>
      <c r="V53" s="25" t="s">
        <v>330</v>
      </c>
      <c r="W53" s="25">
        <v>70507</v>
      </c>
      <c r="X53" s="25">
        <v>9</v>
      </c>
      <c r="Y53" s="25">
        <v>696</v>
      </c>
      <c r="Z53" s="25" t="s">
        <v>334</v>
      </c>
      <c r="AA53" s="39" t="s">
        <v>335</v>
      </c>
      <c r="AB53" s="25" t="s">
        <v>50</v>
      </c>
      <c r="AC53" s="27"/>
    </row>
    <row r="54" customFormat="1" ht="143" customHeight="1" spans="1:29">
      <c r="A54" s="25">
        <v>49</v>
      </c>
      <c r="B54" s="25" t="s">
        <v>71</v>
      </c>
      <c r="C54" s="25" t="s">
        <v>99</v>
      </c>
      <c r="D54" s="25" t="s">
        <v>336</v>
      </c>
      <c r="E54" s="25" t="s">
        <v>337</v>
      </c>
      <c r="F54" s="25" t="s">
        <v>338</v>
      </c>
      <c r="G54" s="25" t="s">
        <v>339</v>
      </c>
      <c r="H54" s="25" t="s">
        <v>56</v>
      </c>
      <c r="I54" s="25" t="s">
        <v>338</v>
      </c>
      <c r="J54" s="25" t="s">
        <v>42</v>
      </c>
      <c r="K54" s="25" t="s">
        <v>43</v>
      </c>
      <c r="L54" s="25" t="s">
        <v>44</v>
      </c>
      <c r="M54" s="25" t="s">
        <v>91</v>
      </c>
      <c r="N54" s="25" t="s">
        <v>340</v>
      </c>
      <c r="O54" s="25">
        <v>80</v>
      </c>
      <c r="P54" s="25">
        <f t="shared" si="1"/>
        <v>65</v>
      </c>
      <c r="Q54" s="25"/>
      <c r="R54" s="25"/>
      <c r="S54" s="25"/>
      <c r="T54" s="25">
        <v>65</v>
      </c>
      <c r="U54" s="25">
        <v>15</v>
      </c>
      <c r="V54" s="25" t="s">
        <v>338</v>
      </c>
      <c r="W54" s="25">
        <v>713</v>
      </c>
      <c r="X54" s="25">
        <v>0</v>
      </c>
      <c r="Y54" s="25">
        <v>79</v>
      </c>
      <c r="Z54" s="25" t="s">
        <v>341</v>
      </c>
      <c r="AA54" s="39" t="s">
        <v>342</v>
      </c>
      <c r="AB54" s="25" t="s">
        <v>50</v>
      </c>
      <c r="AC54" s="27"/>
    </row>
    <row r="55" customFormat="1" ht="158" customHeight="1" spans="1:29">
      <c r="A55" s="25">
        <v>50</v>
      </c>
      <c r="B55" s="25" t="s">
        <v>71</v>
      </c>
      <c r="C55" s="25" t="s">
        <v>99</v>
      </c>
      <c r="D55" s="25" t="s">
        <v>336</v>
      </c>
      <c r="E55" s="25" t="s">
        <v>343</v>
      </c>
      <c r="F55" s="25" t="s">
        <v>344</v>
      </c>
      <c r="G55" s="25" t="s">
        <v>345</v>
      </c>
      <c r="H55" s="25" t="s">
        <v>56</v>
      </c>
      <c r="I55" s="25" t="s">
        <v>344</v>
      </c>
      <c r="J55" s="25" t="s">
        <v>42</v>
      </c>
      <c r="K55" s="25" t="s">
        <v>43</v>
      </c>
      <c r="L55" s="25" t="s">
        <v>44</v>
      </c>
      <c r="M55" s="25" t="s">
        <v>91</v>
      </c>
      <c r="N55" s="25" t="s">
        <v>346</v>
      </c>
      <c r="O55" s="25">
        <v>71.5</v>
      </c>
      <c r="P55" s="25">
        <f t="shared" si="1"/>
        <v>58</v>
      </c>
      <c r="Q55" s="25"/>
      <c r="R55" s="25"/>
      <c r="S55" s="25"/>
      <c r="T55" s="25">
        <v>58</v>
      </c>
      <c r="U55" s="25">
        <v>13.5</v>
      </c>
      <c r="V55" s="25" t="s">
        <v>344</v>
      </c>
      <c r="W55" s="25">
        <v>58</v>
      </c>
      <c r="X55" s="25">
        <v>0</v>
      </c>
      <c r="Y55" s="25">
        <v>12</v>
      </c>
      <c r="Z55" s="25" t="s">
        <v>347</v>
      </c>
      <c r="AA55" s="39" t="s">
        <v>348</v>
      </c>
      <c r="AB55" s="25" t="s">
        <v>50</v>
      </c>
      <c r="AC55" s="27"/>
    </row>
    <row r="56" customFormat="1" ht="163" customHeight="1" spans="1:29">
      <c r="A56" s="25">
        <v>51</v>
      </c>
      <c r="B56" s="25" t="s">
        <v>71</v>
      </c>
      <c r="C56" s="25" t="s">
        <v>72</v>
      </c>
      <c r="D56" s="25" t="s">
        <v>349</v>
      </c>
      <c r="E56" s="25" t="s">
        <v>343</v>
      </c>
      <c r="F56" s="25" t="s">
        <v>344</v>
      </c>
      <c r="G56" s="25" t="s">
        <v>350</v>
      </c>
      <c r="H56" s="25" t="s">
        <v>56</v>
      </c>
      <c r="I56" s="25" t="s">
        <v>344</v>
      </c>
      <c r="J56" s="25" t="s">
        <v>42</v>
      </c>
      <c r="K56" s="25" t="s">
        <v>43</v>
      </c>
      <c r="L56" s="25" t="s">
        <v>44</v>
      </c>
      <c r="M56" s="25" t="s">
        <v>91</v>
      </c>
      <c r="N56" s="25" t="s">
        <v>351</v>
      </c>
      <c r="O56" s="25">
        <v>69</v>
      </c>
      <c r="P56" s="25">
        <f t="shared" si="1"/>
        <v>56</v>
      </c>
      <c r="Q56" s="25"/>
      <c r="R56" s="25"/>
      <c r="S56" s="25"/>
      <c r="T56" s="25">
        <v>56</v>
      </c>
      <c r="U56" s="25">
        <v>13</v>
      </c>
      <c r="V56" s="25" t="s">
        <v>344</v>
      </c>
      <c r="W56" s="25">
        <v>122</v>
      </c>
      <c r="X56" s="25">
        <v>0</v>
      </c>
      <c r="Y56" s="25">
        <v>26</v>
      </c>
      <c r="Z56" s="25" t="s">
        <v>352</v>
      </c>
      <c r="AA56" s="39" t="s">
        <v>353</v>
      </c>
      <c r="AB56" s="25" t="s">
        <v>50</v>
      </c>
      <c r="AC56" s="27"/>
    </row>
    <row r="57" customFormat="1" ht="103" customHeight="1" spans="1:29">
      <c r="A57" s="25">
        <v>52</v>
      </c>
      <c r="B57" s="25" t="s">
        <v>71</v>
      </c>
      <c r="C57" s="25" t="s">
        <v>99</v>
      </c>
      <c r="D57" s="25" t="s">
        <v>336</v>
      </c>
      <c r="E57" s="25" t="s">
        <v>354</v>
      </c>
      <c r="F57" s="25" t="s">
        <v>355</v>
      </c>
      <c r="G57" s="25" t="s">
        <v>356</v>
      </c>
      <c r="H57" s="25" t="s">
        <v>56</v>
      </c>
      <c r="I57" s="25" t="s">
        <v>355</v>
      </c>
      <c r="J57" s="25" t="s">
        <v>42</v>
      </c>
      <c r="K57" s="25" t="s">
        <v>43</v>
      </c>
      <c r="L57" s="25" t="s">
        <v>44</v>
      </c>
      <c r="M57" s="25" t="s">
        <v>91</v>
      </c>
      <c r="N57" s="25" t="s">
        <v>357</v>
      </c>
      <c r="O57" s="25">
        <v>140</v>
      </c>
      <c r="P57" s="25">
        <f t="shared" si="1"/>
        <v>114</v>
      </c>
      <c r="Q57" s="25"/>
      <c r="R57" s="25"/>
      <c r="S57" s="25"/>
      <c r="T57" s="25">
        <v>114</v>
      </c>
      <c r="U57" s="25">
        <v>26</v>
      </c>
      <c r="V57" s="25" t="s">
        <v>355</v>
      </c>
      <c r="W57" s="25">
        <v>1764</v>
      </c>
      <c r="X57" s="25">
        <v>0</v>
      </c>
      <c r="Y57" s="25">
        <v>175</v>
      </c>
      <c r="Z57" s="25" t="s">
        <v>358</v>
      </c>
      <c r="AA57" s="39" t="s">
        <v>359</v>
      </c>
      <c r="AB57" s="25" t="s">
        <v>50</v>
      </c>
      <c r="AC57" s="27"/>
    </row>
    <row r="58" customFormat="1" ht="128" customHeight="1" spans="1:29">
      <c r="A58" s="25">
        <v>53</v>
      </c>
      <c r="B58" s="25" t="s">
        <v>71</v>
      </c>
      <c r="C58" s="25" t="s">
        <v>72</v>
      </c>
      <c r="D58" s="25" t="s">
        <v>349</v>
      </c>
      <c r="E58" s="25" t="s">
        <v>166</v>
      </c>
      <c r="F58" s="25" t="s">
        <v>360</v>
      </c>
      <c r="G58" s="25" t="s">
        <v>361</v>
      </c>
      <c r="H58" s="25" t="s">
        <v>56</v>
      </c>
      <c r="I58" s="25" t="s">
        <v>360</v>
      </c>
      <c r="J58" s="25" t="s">
        <v>42</v>
      </c>
      <c r="K58" s="25" t="s">
        <v>43</v>
      </c>
      <c r="L58" s="25" t="s">
        <v>44</v>
      </c>
      <c r="M58" s="25" t="s">
        <v>91</v>
      </c>
      <c r="N58" s="27" t="s">
        <v>362</v>
      </c>
      <c r="O58" s="25">
        <v>58.5</v>
      </c>
      <c r="P58" s="25">
        <f t="shared" si="1"/>
        <v>47</v>
      </c>
      <c r="Q58" s="25"/>
      <c r="R58" s="25"/>
      <c r="S58" s="25"/>
      <c r="T58" s="25">
        <v>47</v>
      </c>
      <c r="U58" s="25">
        <v>11.5</v>
      </c>
      <c r="V58" s="25" t="s">
        <v>360</v>
      </c>
      <c r="W58" s="25">
        <v>1050</v>
      </c>
      <c r="X58" s="25">
        <v>0</v>
      </c>
      <c r="Y58" s="25">
        <v>126</v>
      </c>
      <c r="Z58" s="25" t="s">
        <v>363</v>
      </c>
      <c r="AA58" s="39" t="s">
        <v>364</v>
      </c>
      <c r="AB58" s="25" t="s">
        <v>50</v>
      </c>
      <c r="AC58" s="27"/>
    </row>
    <row r="59" customFormat="1" ht="151" customHeight="1" spans="1:29">
      <c r="A59" s="25">
        <v>54</v>
      </c>
      <c r="B59" s="25" t="s">
        <v>71</v>
      </c>
      <c r="C59" s="25" t="s">
        <v>99</v>
      </c>
      <c r="D59" s="25" t="s">
        <v>336</v>
      </c>
      <c r="E59" s="25" t="s">
        <v>166</v>
      </c>
      <c r="F59" s="25" t="s">
        <v>360</v>
      </c>
      <c r="G59" s="25" t="s">
        <v>365</v>
      </c>
      <c r="H59" s="25" t="s">
        <v>56</v>
      </c>
      <c r="I59" s="25" t="s">
        <v>360</v>
      </c>
      <c r="J59" s="25" t="s">
        <v>42</v>
      </c>
      <c r="K59" s="25" t="s">
        <v>43</v>
      </c>
      <c r="L59" s="25" t="s">
        <v>44</v>
      </c>
      <c r="M59" s="25" t="s">
        <v>91</v>
      </c>
      <c r="N59" s="27" t="s">
        <v>366</v>
      </c>
      <c r="O59" s="25">
        <v>123</v>
      </c>
      <c r="P59" s="25">
        <f t="shared" si="1"/>
        <v>100</v>
      </c>
      <c r="Q59" s="25"/>
      <c r="R59" s="25"/>
      <c r="S59" s="25"/>
      <c r="T59" s="25">
        <v>100</v>
      </c>
      <c r="U59" s="25">
        <v>23</v>
      </c>
      <c r="V59" s="25" t="s">
        <v>360</v>
      </c>
      <c r="W59" s="25">
        <v>1050</v>
      </c>
      <c r="X59" s="25">
        <v>0</v>
      </c>
      <c r="Y59" s="25">
        <v>126</v>
      </c>
      <c r="Z59" s="25" t="s">
        <v>367</v>
      </c>
      <c r="AA59" s="39" t="s">
        <v>368</v>
      </c>
      <c r="AB59" s="25" t="s">
        <v>50</v>
      </c>
      <c r="AC59" s="27"/>
    </row>
    <row r="60" customFormat="1" ht="67.5" spans="1:29">
      <c r="A60" s="25">
        <v>55</v>
      </c>
      <c r="B60" s="25" t="s">
        <v>71</v>
      </c>
      <c r="C60" s="25" t="s">
        <v>99</v>
      </c>
      <c r="D60" s="25" t="s">
        <v>336</v>
      </c>
      <c r="E60" s="25" t="s">
        <v>88</v>
      </c>
      <c r="F60" s="25" t="s">
        <v>369</v>
      </c>
      <c r="G60" s="25" t="s">
        <v>370</v>
      </c>
      <c r="H60" s="25" t="s">
        <v>56</v>
      </c>
      <c r="I60" s="25" t="s">
        <v>369</v>
      </c>
      <c r="J60" s="25" t="s">
        <v>42</v>
      </c>
      <c r="K60" s="25" t="s">
        <v>43</v>
      </c>
      <c r="L60" s="25" t="s">
        <v>44</v>
      </c>
      <c r="M60" s="25" t="s">
        <v>91</v>
      </c>
      <c r="N60" s="25" t="s">
        <v>371</v>
      </c>
      <c r="O60" s="25">
        <v>158.05</v>
      </c>
      <c r="P60" s="25">
        <f t="shared" si="1"/>
        <v>150</v>
      </c>
      <c r="Q60" s="25"/>
      <c r="R60" s="25"/>
      <c r="S60" s="25"/>
      <c r="T60" s="25">
        <v>150</v>
      </c>
      <c r="U60" s="25">
        <v>8.05000000000001</v>
      </c>
      <c r="V60" s="25" t="s">
        <v>369</v>
      </c>
      <c r="W60" s="25">
        <v>887</v>
      </c>
      <c r="X60" s="25">
        <v>0</v>
      </c>
      <c r="Y60" s="25">
        <v>129</v>
      </c>
      <c r="Z60" s="25" t="s">
        <v>372</v>
      </c>
      <c r="AA60" s="39" t="s">
        <v>373</v>
      </c>
      <c r="AB60" s="25" t="s">
        <v>50</v>
      </c>
      <c r="AC60" s="27"/>
    </row>
    <row r="61" customFormat="1" ht="97" customHeight="1" spans="1:29">
      <c r="A61" s="25">
        <v>56</v>
      </c>
      <c r="B61" s="25" t="s">
        <v>71</v>
      </c>
      <c r="C61" s="25" t="s">
        <v>99</v>
      </c>
      <c r="D61" s="25" t="s">
        <v>336</v>
      </c>
      <c r="E61" s="25" t="s">
        <v>88</v>
      </c>
      <c r="F61" s="25" t="s">
        <v>374</v>
      </c>
      <c r="G61" s="25" t="s">
        <v>375</v>
      </c>
      <c r="H61" s="25" t="s">
        <v>56</v>
      </c>
      <c r="I61" s="25" t="s">
        <v>374</v>
      </c>
      <c r="J61" s="25" t="s">
        <v>42</v>
      </c>
      <c r="K61" s="25" t="s">
        <v>43</v>
      </c>
      <c r="L61" s="25" t="s">
        <v>44</v>
      </c>
      <c r="M61" s="25" t="s">
        <v>91</v>
      </c>
      <c r="N61" s="25" t="s">
        <v>376</v>
      </c>
      <c r="O61" s="25">
        <v>395.89</v>
      </c>
      <c r="P61" s="25">
        <f t="shared" si="1"/>
        <v>350</v>
      </c>
      <c r="Q61" s="25"/>
      <c r="R61" s="25"/>
      <c r="S61" s="25"/>
      <c r="T61" s="25">
        <v>350</v>
      </c>
      <c r="U61" s="25">
        <v>45.89</v>
      </c>
      <c r="V61" s="25" t="s">
        <v>374</v>
      </c>
      <c r="W61" s="25">
        <v>1200</v>
      </c>
      <c r="X61" s="25">
        <v>1</v>
      </c>
      <c r="Y61" s="25">
        <v>244</v>
      </c>
      <c r="Z61" s="25" t="s">
        <v>377</v>
      </c>
      <c r="AA61" s="39" t="s">
        <v>378</v>
      </c>
      <c r="AB61" s="25" t="s">
        <v>50</v>
      </c>
      <c r="AC61" s="27"/>
    </row>
    <row r="62" customFormat="1" ht="157" customHeight="1" spans="1:29">
      <c r="A62" s="25">
        <v>57</v>
      </c>
      <c r="B62" s="25" t="s">
        <v>71</v>
      </c>
      <c r="C62" s="25" t="s">
        <v>99</v>
      </c>
      <c r="D62" s="25" t="s">
        <v>336</v>
      </c>
      <c r="E62" s="25" t="s">
        <v>88</v>
      </c>
      <c r="F62" s="25" t="s">
        <v>379</v>
      </c>
      <c r="G62" s="25" t="s">
        <v>380</v>
      </c>
      <c r="H62" s="25" t="s">
        <v>56</v>
      </c>
      <c r="I62" s="25" t="s">
        <v>379</v>
      </c>
      <c r="J62" s="25" t="s">
        <v>42</v>
      </c>
      <c r="K62" s="25" t="s">
        <v>43</v>
      </c>
      <c r="L62" s="25" t="s">
        <v>44</v>
      </c>
      <c r="M62" s="25" t="s">
        <v>91</v>
      </c>
      <c r="N62" s="25" t="s">
        <v>381</v>
      </c>
      <c r="O62" s="25">
        <v>191.21</v>
      </c>
      <c r="P62" s="25">
        <f t="shared" si="1"/>
        <v>180</v>
      </c>
      <c r="Q62" s="25"/>
      <c r="R62" s="25"/>
      <c r="S62" s="25"/>
      <c r="T62" s="25">
        <v>180</v>
      </c>
      <c r="U62" s="25">
        <v>11.21</v>
      </c>
      <c r="V62" s="25" t="s">
        <v>379</v>
      </c>
      <c r="W62" s="25">
        <v>1268</v>
      </c>
      <c r="X62" s="25">
        <v>0</v>
      </c>
      <c r="Y62" s="25">
        <v>287</v>
      </c>
      <c r="Z62" s="25" t="s">
        <v>382</v>
      </c>
      <c r="AA62" s="39" t="s">
        <v>383</v>
      </c>
      <c r="AB62" s="25" t="s">
        <v>50</v>
      </c>
      <c r="AC62" s="27"/>
    </row>
    <row r="63" customFormat="1" ht="156" customHeight="1" spans="1:29">
      <c r="A63" s="25">
        <v>58</v>
      </c>
      <c r="B63" s="25" t="s">
        <v>71</v>
      </c>
      <c r="C63" s="25" t="s">
        <v>99</v>
      </c>
      <c r="D63" s="25" t="s">
        <v>336</v>
      </c>
      <c r="E63" s="25" t="s">
        <v>37</v>
      </c>
      <c r="F63" s="25" t="s">
        <v>384</v>
      </c>
      <c r="G63" s="25" t="s">
        <v>385</v>
      </c>
      <c r="H63" s="25" t="s">
        <v>56</v>
      </c>
      <c r="I63" s="25" t="s">
        <v>384</v>
      </c>
      <c r="J63" s="25" t="s">
        <v>42</v>
      </c>
      <c r="K63" s="25" t="s">
        <v>43</v>
      </c>
      <c r="L63" s="25" t="s">
        <v>44</v>
      </c>
      <c r="M63" s="25" t="s">
        <v>91</v>
      </c>
      <c r="N63" s="25" t="s">
        <v>386</v>
      </c>
      <c r="O63" s="25">
        <v>290</v>
      </c>
      <c r="P63" s="25">
        <f t="shared" si="1"/>
        <v>242</v>
      </c>
      <c r="Q63" s="25"/>
      <c r="R63" s="25"/>
      <c r="S63" s="25"/>
      <c r="T63" s="25">
        <v>242</v>
      </c>
      <c r="U63" s="25">
        <v>48</v>
      </c>
      <c r="V63" s="25" t="s">
        <v>384</v>
      </c>
      <c r="W63" s="25">
        <v>801</v>
      </c>
      <c r="X63" s="25">
        <v>0</v>
      </c>
      <c r="Y63" s="25">
        <v>74</v>
      </c>
      <c r="Z63" s="25" t="s">
        <v>387</v>
      </c>
      <c r="AA63" s="39" t="s">
        <v>388</v>
      </c>
      <c r="AB63" s="25" t="s">
        <v>50</v>
      </c>
      <c r="AC63" s="27"/>
    </row>
    <row r="64" customFormat="1" ht="108" customHeight="1" spans="1:29">
      <c r="A64" s="25">
        <v>59</v>
      </c>
      <c r="B64" s="25" t="s">
        <v>71</v>
      </c>
      <c r="C64" s="25" t="s">
        <v>72</v>
      </c>
      <c r="D64" s="25" t="s">
        <v>349</v>
      </c>
      <c r="E64" s="25" t="s">
        <v>389</v>
      </c>
      <c r="F64" s="25" t="s">
        <v>390</v>
      </c>
      <c r="G64" s="25" t="s">
        <v>391</v>
      </c>
      <c r="H64" s="25" t="s">
        <v>56</v>
      </c>
      <c r="I64" s="25" t="s">
        <v>390</v>
      </c>
      <c r="J64" s="25" t="s">
        <v>42</v>
      </c>
      <c r="K64" s="25" t="s">
        <v>43</v>
      </c>
      <c r="L64" s="25" t="s">
        <v>44</v>
      </c>
      <c r="M64" s="25" t="s">
        <v>91</v>
      </c>
      <c r="N64" s="25" t="s">
        <v>392</v>
      </c>
      <c r="O64" s="25">
        <v>42</v>
      </c>
      <c r="P64" s="25">
        <f t="shared" si="1"/>
        <v>35</v>
      </c>
      <c r="Q64" s="25"/>
      <c r="R64" s="25"/>
      <c r="S64" s="25"/>
      <c r="T64" s="25">
        <v>35</v>
      </c>
      <c r="U64" s="25">
        <v>7</v>
      </c>
      <c r="V64" s="25" t="s">
        <v>390</v>
      </c>
      <c r="W64" s="25">
        <v>286</v>
      </c>
      <c r="X64" s="25">
        <v>0</v>
      </c>
      <c r="Y64" s="25">
        <v>42</v>
      </c>
      <c r="Z64" s="25" t="s">
        <v>393</v>
      </c>
      <c r="AA64" s="39" t="s">
        <v>394</v>
      </c>
      <c r="AB64" s="25" t="s">
        <v>50</v>
      </c>
      <c r="AC64" s="27"/>
    </row>
    <row r="65" customFormat="1" ht="111" customHeight="1" spans="1:29">
      <c r="A65" s="25">
        <v>60</v>
      </c>
      <c r="B65" s="25" t="s">
        <v>71</v>
      </c>
      <c r="C65" s="25" t="s">
        <v>72</v>
      </c>
      <c r="D65" s="25" t="s">
        <v>349</v>
      </c>
      <c r="E65" s="25" t="s">
        <v>389</v>
      </c>
      <c r="F65" s="25" t="s">
        <v>395</v>
      </c>
      <c r="G65" s="25" t="s">
        <v>396</v>
      </c>
      <c r="H65" s="25" t="s">
        <v>56</v>
      </c>
      <c r="I65" s="25" t="s">
        <v>395</v>
      </c>
      <c r="J65" s="25" t="s">
        <v>42</v>
      </c>
      <c r="K65" s="25" t="s">
        <v>43</v>
      </c>
      <c r="L65" s="25" t="s">
        <v>44</v>
      </c>
      <c r="M65" s="25" t="s">
        <v>91</v>
      </c>
      <c r="N65" s="25" t="s">
        <v>397</v>
      </c>
      <c r="O65" s="25">
        <v>50</v>
      </c>
      <c r="P65" s="25">
        <f t="shared" si="1"/>
        <v>40.2</v>
      </c>
      <c r="Q65" s="25"/>
      <c r="R65" s="25"/>
      <c r="S65" s="25"/>
      <c r="T65" s="25">
        <v>40.2</v>
      </c>
      <c r="U65" s="25">
        <v>9.8</v>
      </c>
      <c r="V65" s="25" t="s">
        <v>395</v>
      </c>
      <c r="W65" s="25">
        <v>310</v>
      </c>
      <c r="X65" s="25">
        <v>0</v>
      </c>
      <c r="Y65" s="25">
        <v>58</v>
      </c>
      <c r="Z65" s="25" t="s">
        <v>398</v>
      </c>
      <c r="AA65" s="39" t="s">
        <v>399</v>
      </c>
      <c r="AB65" s="25" t="s">
        <v>50</v>
      </c>
      <c r="AC65" s="27"/>
    </row>
    <row r="66" customFormat="1" ht="112" customHeight="1" spans="1:29">
      <c r="A66" s="25">
        <v>61</v>
      </c>
      <c r="B66" s="25" t="s">
        <v>71</v>
      </c>
      <c r="C66" s="25" t="s">
        <v>72</v>
      </c>
      <c r="D66" s="25" t="s">
        <v>349</v>
      </c>
      <c r="E66" s="25" t="s">
        <v>389</v>
      </c>
      <c r="F66" s="25" t="s">
        <v>344</v>
      </c>
      <c r="G66" s="25" t="s">
        <v>400</v>
      </c>
      <c r="H66" s="25" t="s">
        <v>56</v>
      </c>
      <c r="I66" s="25" t="s">
        <v>344</v>
      </c>
      <c r="J66" s="25" t="s">
        <v>42</v>
      </c>
      <c r="K66" s="25" t="s">
        <v>43</v>
      </c>
      <c r="L66" s="25" t="s">
        <v>44</v>
      </c>
      <c r="M66" s="25" t="s">
        <v>91</v>
      </c>
      <c r="N66" s="25" t="s">
        <v>401</v>
      </c>
      <c r="O66" s="25">
        <v>52</v>
      </c>
      <c r="P66" s="25">
        <f t="shared" si="1"/>
        <v>41.8</v>
      </c>
      <c r="Q66" s="25"/>
      <c r="R66" s="25"/>
      <c r="S66" s="25"/>
      <c r="T66" s="25">
        <v>41.8</v>
      </c>
      <c r="U66" s="25">
        <v>10.2</v>
      </c>
      <c r="V66" s="25" t="s">
        <v>344</v>
      </c>
      <c r="W66" s="25">
        <v>290</v>
      </c>
      <c r="X66" s="25">
        <v>0</v>
      </c>
      <c r="Y66" s="25">
        <v>35</v>
      </c>
      <c r="Z66" s="25" t="s">
        <v>402</v>
      </c>
      <c r="AA66" s="39" t="s">
        <v>403</v>
      </c>
      <c r="AB66" s="25" t="s">
        <v>50</v>
      </c>
      <c r="AC66" s="27"/>
    </row>
    <row r="67" customFormat="1" ht="109" customHeight="1" spans="1:29">
      <c r="A67" s="25">
        <v>62</v>
      </c>
      <c r="B67" s="25" t="s">
        <v>71</v>
      </c>
      <c r="C67" s="25" t="s">
        <v>99</v>
      </c>
      <c r="D67" s="25" t="s">
        <v>336</v>
      </c>
      <c r="E67" s="25" t="s">
        <v>389</v>
      </c>
      <c r="F67" s="25" t="s">
        <v>344</v>
      </c>
      <c r="G67" s="25" t="s">
        <v>404</v>
      </c>
      <c r="H67" s="25" t="s">
        <v>56</v>
      </c>
      <c r="I67" s="25" t="s">
        <v>344</v>
      </c>
      <c r="J67" s="25" t="s">
        <v>42</v>
      </c>
      <c r="K67" s="25" t="s">
        <v>43</v>
      </c>
      <c r="L67" s="25" t="s">
        <v>44</v>
      </c>
      <c r="M67" s="25" t="s">
        <v>91</v>
      </c>
      <c r="N67" s="25" t="s">
        <v>405</v>
      </c>
      <c r="O67" s="25">
        <v>62.5</v>
      </c>
      <c r="P67" s="25">
        <f t="shared" si="1"/>
        <v>51</v>
      </c>
      <c r="Q67" s="25"/>
      <c r="R67" s="25"/>
      <c r="S67" s="25"/>
      <c r="T67" s="25">
        <v>51</v>
      </c>
      <c r="U67" s="25">
        <v>11.5</v>
      </c>
      <c r="V67" s="25" t="s">
        <v>344</v>
      </c>
      <c r="W67" s="25">
        <v>255</v>
      </c>
      <c r="X67" s="25">
        <v>0</v>
      </c>
      <c r="Y67" s="25">
        <v>35</v>
      </c>
      <c r="Z67" s="25" t="s">
        <v>406</v>
      </c>
      <c r="AA67" s="39" t="s">
        <v>407</v>
      </c>
      <c r="AB67" s="25" t="s">
        <v>50</v>
      </c>
      <c r="AC67" s="27"/>
    </row>
    <row r="68" customFormat="1" ht="90" customHeight="1" spans="1:29">
      <c r="A68" s="25">
        <v>63</v>
      </c>
      <c r="B68" s="25" t="s">
        <v>71</v>
      </c>
      <c r="C68" s="25" t="s">
        <v>72</v>
      </c>
      <c r="D68" s="25" t="s">
        <v>349</v>
      </c>
      <c r="E68" s="25" t="s">
        <v>158</v>
      </c>
      <c r="F68" s="25" t="s">
        <v>408</v>
      </c>
      <c r="G68" s="25" t="s">
        <v>409</v>
      </c>
      <c r="H68" s="25" t="s">
        <v>56</v>
      </c>
      <c r="I68" s="25" t="s">
        <v>408</v>
      </c>
      <c r="J68" s="25" t="s">
        <v>42</v>
      </c>
      <c r="K68" s="25" t="s">
        <v>43</v>
      </c>
      <c r="L68" s="25" t="s">
        <v>44</v>
      </c>
      <c r="M68" s="25" t="s">
        <v>91</v>
      </c>
      <c r="N68" s="25" t="s">
        <v>410</v>
      </c>
      <c r="O68" s="25">
        <v>148</v>
      </c>
      <c r="P68" s="25">
        <f t="shared" si="1"/>
        <v>121</v>
      </c>
      <c r="Q68" s="25"/>
      <c r="R68" s="25"/>
      <c r="S68" s="25"/>
      <c r="T68" s="25">
        <v>121</v>
      </c>
      <c r="U68" s="25">
        <v>27</v>
      </c>
      <c r="V68" s="25" t="s">
        <v>408</v>
      </c>
      <c r="W68" s="25">
        <v>758</v>
      </c>
      <c r="X68" s="25">
        <v>1</v>
      </c>
      <c r="Y68" s="25">
        <v>103</v>
      </c>
      <c r="Z68" s="25" t="s">
        <v>411</v>
      </c>
      <c r="AA68" s="39" t="s">
        <v>412</v>
      </c>
      <c r="AB68" s="25" t="s">
        <v>50</v>
      </c>
      <c r="AC68" s="27"/>
    </row>
    <row r="69" customFormat="1" ht="132" customHeight="1" spans="1:29">
      <c r="A69" s="25">
        <v>64</v>
      </c>
      <c r="B69" s="25" t="s">
        <v>71</v>
      </c>
      <c r="C69" s="25" t="s">
        <v>72</v>
      </c>
      <c r="D69" s="25" t="s">
        <v>349</v>
      </c>
      <c r="E69" s="25" t="s">
        <v>158</v>
      </c>
      <c r="F69" s="25" t="s">
        <v>413</v>
      </c>
      <c r="G69" s="25" t="s">
        <v>414</v>
      </c>
      <c r="H69" s="25" t="s">
        <v>56</v>
      </c>
      <c r="I69" s="25" t="s">
        <v>413</v>
      </c>
      <c r="J69" s="25" t="s">
        <v>42</v>
      </c>
      <c r="K69" s="25" t="s">
        <v>43</v>
      </c>
      <c r="L69" s="25" t="s">
        <v>44</v>
      </c>
      <c r="M69" s="25" t="s">
        <v>91</v>
      </c>
      <c r="N69" s="25" t="s">
        <v>415</v>
      </c>
      <c r="O69" s="25">
        <v>90</v>
      </c>
      <c r="P69" s="25">
        <f t="shared" si="1"/>
        <v>75</v>
      </c>
      <c r="Q69" s="25"/>
      <c r="R69" s="25"/>
      <c r="S69" s="25"/>
      <c r="T69" s="25">
        <v>75</v>
      </c>
      <c r="U69" s="25">
        <v>15</v>
      </c>
      <c r="V69" s="25" t="s">
        <v>413</v>
      </c>
      <c r="W69" s="25">
        <v>223</v>
      </c>
      <c r="X69" s="25">
        <v>0</v>
      </c>
      <c r="Y69" s="25">
        <v>21</v>
      </c>
      <c r="Z69" s="25" t="s">
        <v>416</v>
      </c>
      <c r="AA69" s="39" t="s">
        <v>417</v>
      </c>
      <c r="AB69" s="25" t="s">
        <v>50</v>
      </c>
      <c r="AC69" s="27"/>
    </row>
    <row r="70" customFormat="1" ht="81" spans="1:29">
      <c r="A70" s="25">
        <v>65</v>
      </c>
      <c r="B70" s="25" t="s">
        <v>71</v>
      </c>
      <c r="C70" s="25" t="s">
        <v>72</v>
      </c>
      <c r="D70" s="25" t="s">
        <v>349</v>
      </c>
      <c r="E70" s="25" t="s">
        <v>418</v>
      </c>
      <c r="F70" s="25" t="s">
        <v>419</v>
      </c>
      <c r="G70" s="25" t="s">
        <v>420</v>
      </c>
      <c r="H70" s="25" t="s">
        <v>56</v>
      </c>
      <c r="I70" s="25" t="s">
        <v>419</v>
      </c>
      <c r="J70" s="25" t="s">
        <v>42</v>
      </c>
      <c r="K70" s="25" t="s">
        <v>43</v>
      </c>
      <c r="L70" s="25" t="s">
        <v>44</v>
      </c>
      <c r="M70" s="25" t="s">
        <v>91</v>
      </c>
      <c r="N70" s="25" t="s">
        <v>421</v>
      </c>
      <c r="O70" s="25">
        <v>75</v>
      </c>
      <c r="P70" s="25">
        <f t="shared" si="1"/>
        <v>60</v>
      </c>
      <c r="Q70" s="25"/>
      <c r="R70" s="25"/>
      <c r="S70" s="25"/>
      <c r="T70" s="25">
        <v>60</v>
      </c>
      <c r="U70" s="25">
        <v>15</v>
      </c>
      <c r="V70" s="25" t="s">
        <v>419</v>
      </c>
      <c r="W70" s="25">
        <v>960</v>
      </c>
      <c r="X70" s="25">
        <v>1</v>
      </c>
      <c r="Y70" s="25">
        <v>270</v>
      </c>
      <c r="Z70" s="25" t="s">
        <v>422</v>
      </c>
      <c r="AA70" s="39" t="s">
        <v>423</v>
      </c>
      <c r="AB70" s="25" t="s">
        <v>50</v>
      </c>
      <c r="AC70" s="27"/>
    </row>
    <row r="71" customFormat="1" ht="111" customHeight="1" spans="1:29">
      <c r="A71" s="25">
        <v>66</v>
      </c>
      <c r="B71" s="25" t="s">
        <v>71</v>
      </c>
      <c r="C71" s="25" t="s">
        <v>99</v>
      </c>
      <c r="D71" s="25" t="s">
        <v>336</v>
      </c>
      <c r="E71" s="25" t="s">
        <v>418</v>
      </c>
      <c r="F71" s="25" t="s">
        <v>424</v>
      </c>
      <c r="G71" s="25" t="s">
        <v>425</v>
      </c>
      <c r="H71" s="25" t="s">
        <v>56</v>
      </c>
      <c r="I71" s="25" t="s">
        <v>424</v>
      </c>
      <c r="J71" s="25" t="s">
        <v>42</v>
      </c>
      <c r="K71" s="25" t="s">
        <v>43</v>
      </c>
      <c r="L71" s="25" t="s">
        <v>44</v>
      </c>
      <c r="M71" s="25" t="s">
        <v>91</v>
      </c>
      <c r="N71" s="25" t="s">
        <v>426</v>
      </c>
      <c r="O71" s="25">
        <v>125</v>
      </c>
      <c r="P71" s="25">
        <f t="shared" si="1"/>
        <v>100</v>
      </c>
      <c r="Q71" s="25"/>
      <c r="R71" s="25"/>
      <c r="S71" s="25"/>
      <c r="T71" s="25">
        <v>100</v>
      </c>
      <c r="U71" s="25">
        <v>25</v>
      </c>
      <c r="V71" s="25" t="s">
        <v>424</v>
      </c>
      <c r="W71" s="25">
        <v>650</v>
      </c>
      <c r="X71" s="25">
        <v>0</v>
      </c>
      <c r="Y71" s="25">
        <v>190</v>
      </c>
      <c r="Z71" s="25" t="s">
        <v>427</v>
      </c>
      <c r="AA71" s="39" t="s">
        <v>428</v>
      </c>
      <c r="AB71" s="25" t="s">
        <v>50</v>
      </c>
      <c r="AC71" s="27"/>
    </row>
    <row r="72" customFormat="1" ht="91" customHeight="1" spans="1:29">
      <c r="A72" s="25">
        <v>67</v>
      </c>
      <c r="B72" s="25" t="s">
        <v>71</v>
      </c>
      <c r="C72" s="25" t="s">
        <v>99</v>
      </c>
      <c r="D72" s="25" t="s">
        <v>336</v>
      </c>
      <c r="E72" s="25" t="s">
        <v>429</v>
      </c>
      <c r="F72" s="25" t="s">
        <v>430</v>
      </c>
      <c r="G72" s="25" t="s">
        <v>431</v>
      </c>
      <c r="H72" s="25" t="s">
        <v>56</v>
      </c>
      <c r="I72" s="25" t="s">
        <v>430</v>
      </c>
      <c r="J72" s="25" t="s">
        <v>42</v>
      </c>
      <c r="K72" s="25" t="s">
        <v>43</v>
      </c>
      <c r="L72" s="25" t="s">
        <v>44</v>
      </c>
      <c r="M72" s="25" t="s">
        <v>91</v>
      </c>
      <c r="N72" s="25" t="s">
        <v>432</v>
      </c>
      <c r="O72" s="25">
        <v>95</v>
      </c>
      <c r="P72" s="25">
        <f t="shared" si="1"/>
        <v>80</v>
      </c>
      <c r="Q72" s="25"/>
      <c r="R72" s="25"/>
      <c r="S72" s="25"/>
      <c r="T72" s="25">
        <v>80</v>
      </c>
      <c r="U72" s="25">
        <v>15</v>
      </c>
      <c r="V72" s="25" t="s">
        <v>430</v>
      </c>
      <c r="W72" s="25">
        <v>1860</v>
      </c>
      <c r="X72" s="25">
        <v>0</v>
      </c>
      <c r="Y72" s="25">
        <v>142</v>
      </c>
      <c r="Z72" s="25" t="s">
        <v>433</v>
      </c>
      <c r="AA72" s="39" t="s">
        <v>434</v>
      </c>
      <c r="AB72" s="25" t="s">
        <v>50</v>
      </c>
      <c r="AC72" s="27"/>
    </row>
    <row r="73" customFormat="1" ht="95" customHeight="1" spans="1:29">
      <c r="A73" s="25">
        <v>68</v>
      </c>
      <c r="B73" s="25" t="s">
        <v>71</v>
      </c>
      <c r="C73" s="25" t="s">
        <v>99</v>
      </c>
      <c r="D73" s="25" t="s">
        <v>336</v>
      </c>
      <c r="E73" s="25" t="s">
        <v>429</v>
      </c>
      <c r="F73" s="25" t="s">
        <v>435</v>
      </c>
      <c r="G73" s="25" t="s">
        <v>436</v>
      </c>
      <c r="H73" s="25" t="s">
        <v>56</v>
      </c>
      <c r="I73" s="25" t="s">
        <v>435</v>
      </c>
      <c r="J73" s="25" t="s">
        <v>42</v>
      </c>
      <c r="K73" s="25" t="s">
        <v>43</v>
      </c>
      <c r="L73" s="25" t="s">
        <v>44</v>
      </c>
      <c r="M73" s="25" t="s">
        <v>91</v>
      </c>
      <c r="N73" s="25" t="s">
        <v>437</v>
      </c>
      <c r="O73" s="25">
        <v>71</v>
      </c>
      <c r="P73" s="25">
        <f t="shared" si="1"/>
        <v>60</v>
      </c>
      <c r="Q73" s="25"/>
      <c r="R73" s="25"/>
      <c r="S73" s="25"/>
      <c r="T73" s="25">
        <v>60</v>
      </c>
      <c r="U73" s="25">
        <v>11</v>
      </c>
      <c r="V73" s="25" t="s">
        <v>435</v>
      </c>
      <c r="W73" s="25">
        <v>1660</v>
      </c>
      <c r="X73" s="25">
        <v>0</v>
      </c>
      <c r="Y73" s="25">
        <v>102</v>
      </c>
      <c r="Z73" s="25" t="s">
        <v>438</v>
      </c>
      <c r="AA73" s="39" t="s">
        <v>439</v>
      </c>
      <c r="AB73" s="25" t="s">
        <v>50</v>
      </c>
      <c r="AC73" s="27"/>
    </row>
    <row r="74" customFormat="1" ht="204" customHeight="1" spans="1:29">
      <c r="A74" s="25">
        <v>69</v>
      </c>
      <c r="B74" s="25" t="s">
        <v>71</v>
      </c>
      <c r="C74" s="25" t="s">
        <v>99</v>
      </c>
      <c r="D74" s="25" t="s">
        <v>336</v>
      </c>
      <c r="E74" s="25" t="s">
        <v>234</v>
      </c>
      <c r="F74" s="25" t="s">
        <v>440</v>
      </c>
      <c r="G74" s="25" t="s">
        <v>441</v>
      </c>
      <c r="H74" s="25" t="s">
        <v>56</v>
      </c>
      <c r="I74" s="25" t="s">
        <v>440</v>
      </c>
      <c r="J74" s="25" t="s">
        <v>42</v>
      </c>
      <c r="K74" s="25" t="s">
        <v>43</v>
      </c>
      <c r="L74" s="25" t="s">
        <v>44</v>
      </c>
      <c r="M74" s="25" t="s">
        <v>91</v>
      </c>
      <c r="N74" s="25" t="s">
        <v>442</v>
      </c>
      <c r="O74" s="25">
        <v>160</v>
      </c>
      <c r="P74" s="25">
        <f t="shared" si="1"/>
        <v>130</v>
      </c>
      <c r="Q74" s="25"/>
      <c r="R74" s="25"/>
      <c r="S74" s="25"/>
      <c r="T74" s="25">
        <v>130</v>
      </c>
      <c r="U74" s="25">
        <v>30</v>
      </c>
      <c r="V74" s="25" t="s">
        <v>440</v>
      </c>
      <c r="W74" s="25">
        <v>1250</v>
      </c>
      <c r="X74" s="25">
        <v>0</v>
      </c>
      <c r="Y74" s="25">
        <v>82</v>
      </c>
      <c r="Z74" s="25" t="s">
        <v>443</v>
      </c>
      <c r="AA74" s="39" t="s">
        <v>444</v>
      </c>
      <c r="AB74" s="25" t="s">
        <v>50</v>
      </c>
      <c r="AC74" s="27"/>
    </row>
    <row r="75" customFormat="1" ht="144" customHeight="1" spans="1:29">
      <c r="A75" s="25">
        <v>70</v>
      </c>
      <c r="B75" s="25" t="s">
        <v>71</v>
      </c>
      <c r="C75" s="25" t="s">
        <v>99</v>
      </c>
      <c r="D75" s="25" t="s">
        <v>336</v>
      </c>
      <c r="E75" s="25" t="s">
        <v>445</v>
      </c>
      <c r="F75" s="25" t="s">
        <v>446</v>
      </c>
      <c r="G75" s="25" t="s">
        <v>447</v>
      </c>
      <c r="H75" s="25" t="s">
        <v>56</v>
      </c>
      <c r="I75" s="25" t="s">
        <v>446</v>
      </c>
      <c r="J75" s="25" t="s">
        <v>42</v>
      </c>
      <c r="K75" s="25" t="s">
        <v>43</v>
      </c>
      <c r="L75" s="25" t="s">
        <v>44</v>
      </c>
      <c r="M75" s="25" t="s">
        <v>91</v>
      </c>
      <c r="N75" s="25" t="s">
        <v>448</v>
      </c>
      <c r="O75" s="25">
        <v>180</v>
      </c>
      <c r="P75" s="25">
        <f t="shared" si="1"/>
        <v>150</v>
      </c>
      <c r="Q75" s="25"/>
      <c r="R75" s="25"/>
      <c r="S75" s="25"/>
      <c r="T75" s="25">
        <v>150</v>
      </c>
      <c r="U75" s="25">
        <v>30</v>
      </c>
      <c r="V75" s="25" t="s">
        <v>446</v>
      </c>
      <c r="W75" s="25">
        <v>1150</v>
      </c>
      <c r="X75" s="25">
        <v>0</v>
      </c>
      <c r="Y75" s="25">
        <v>85</v>
      </c>
      <c r="Z75" s="25" t="s">
        <v>449</v>
      </c>
      <c r="AA75" s="39" t="s">
        <v>450</v>
      </c>
      <c r="AB75" s="25" t="s">
        <v>50</v>
      </c>
      <c r="AC75" s="27"/>
    </row>
    <row r="76" s="8" customFormat="1" ht="125" customHeight="1" spans="1:29">
      <c r="A76" s="25">
        <v>71</v>
      </c>
      <c r="B76" s="25" t="s">
        <v>34</v>
      </c>
      <c r="C76" s="25" t="s">
        <v>86</v>
      </c>
      <c r="D76" s="25" t="s">
        <v>87</v>
      </c>
      <c r="E76" s="24" t="s">
        <v>65</v>
      </c>
      <c r="F76" s="25" t="s">
        <v>451</v>
      </c>
      <c r="G76" s="25" t="s">
        <v>452</v>
      </c>
      <c r="H76" s="25" t="s">
        <v>56</v>
      </c>
      <c r="I76" s="25" t="s">
        <v>453</v>
      </c>
      <c r="J76" s="25" t="s">
        <v>42</v>
      </c>
      <c r="K76" s="25" t="s">
        <v>43</v>
      </c>
      <c r="L76" s="25" t="s">
        <v>44</v>
      </c>
      <c r="M76" s="25" t="s">
        <v>162</v>
      </c>
      <c r="N76" s="25" t="s">
        <v>454</v>
      </c>
      <c r="O76" s="25">
        <v>395</v>
      </c>
      <c r="P76" s="25">
        <f t="shared" si="1"/>
        <v>100</v>
      </c>
      <c r="Q76" s="3">
        <v>100</v>
      </c>
      <c r="R76" s="39"/>
      <c r="S76" s="25"/>
      <c r="T76" s="27"/>
      <c r="U76" s="27">
        <v>15</v>
      </c>
      <c r="V76" s="25">
        <v>3</v>
      </c>
      <c r="W76" s="25">
        <v>160</v>
      </c>
      <c r="X76" s="25">
        <v>0</v>
      </c>
      <c r="Y76" s="25">
        <v>11</v>
      </c>
      <c r="Z76" s="25" t="s">
        <v>455</v>
      </c>
      <c r="AA76" s="39" t="s">
        <v>456</v>
      </c>
      <c r="AB76" s="25" t="s">
        <v>50</v>
      </c>
      <c r="AC76" s="27"/>
    </row>
    <row r="77" s="8" customFormat="1" ht="94.5" spans="1:29">
      <c r="A77" s="25">
        <v>72</v>
      </c>
      <c r="B77" s="27" t="s">
        <v>34</v>
      </c>
      <c r="C77" s="27" t="s">
        <v>51</v>
      </c>
      <c r="D77" s="27" t="s">
        <v>52</v>
      </c>
      <c r="E77" s="27" t="s">
        <v>65</v>
      </c>
      <c r="F77" s="27" t="s">
        <v>457</v>
      </c>
      <c r="G77" s="27" t="s">
        <v>458</v>
      </c>
      <c r="H77" s="27" t="s">
        <v>56</v>
      </c>
      <c r="I77" s="27" t="s">
        <v>457</v>
      </c>
      <c r="J77" s="25" t="s">
        <v>42</v>
      </c>
      <c r="K77" s="25" t="s">
        <v>43</v>
      </c>
      <c r="L77" s="25" t="s">
        <v>44</v>
      </c>
      <c r="M77" s="25" t="s">
        <v>263</v>
      </c>
      <c r="N77" s="27" t="s">
        <v>459</v>
      </c>
      <c r="O77" s="27">
        <v>220</v>
      </c>
      <c r="P77" s="25">
        <f t="shared" si="1"/>
        <v>200</v>
      </c>
      <c r="Q77" s="25">
        <v>200</v>
      </c>
      <c r="R77" s="25">
        <v>0</v>
      </c>
      <c r="S77" s="27"/>
      <c r="T77" s="27"/>
      <c r="U77" s="27">
        <v>20</v>
      </c>
      <c r="V77" s="27">
        <v>1</v>
      </c>
      <c r="W77" s="27">
        <v>143</v>
      </c>
      <c r="X77" s="27">
        <v>0</v>
      </c>
      <c r="Y77" s="27">
        <v>36</v>
      </c>
      <c r="Z77" s="27" t="s">
        <v>460</v>
      </c>
      <c r="AA77" s="41" t="s">
        <v>461</v>
      </c>
      <c r="AB77" s="25" t="s">
        <v>50</v>
      </c>
      <c r="AC77" s="27"/>
    </row>
    <row r="78" s="8" customFormat="1" ht="81" spans="1:29">
      <c r="A78" s="25">
        <v>73</v>
      </c>
      <c r="B78" s="27" t="s">
        <v>34</v>
      </c>
      <c r="C78" s="27" t="s">
        <v>51</v>
      </c>
      <c r="D78" s="27" t="s">
        <v>52</v>
      </c>
      <c r="E78" s="27" t="s">
        <v>287</v>
      </c>
      <c r="F78" s="27" t="s">
        <v>462</v>
      </c>
      <c r="G78" s="27" t="s">
        <v>463</v>
      </c>
      <c r="H78" s="27" t="s">
        <v>56</v>
      </c>
      <c r="I78" s="27" t="s">
        <v>462</v>
      </c>
      <c r="J78" s="25" t="s">
        <v>42</v>
      </c>
      <c r="K78" s="25" t="s">
        <v>43</v>
      </c>
      <c r="L78" s="25" t="s">
        <v>44</v>
      </c>
      <c r="M78" s="25" t="s">
        <v>464</v>
      </c>
      <c r="N78" s="27" t="s">
        <v>465</v>
      </c>
      <c r="O78" s="27">
        <v>480</v>
      </c>
      <c r="P78" s="25">
        <f t="shared" si="1"/>
        <v>450</v>
      </c>
      <c r="Q78" s="25">
        <v>200</v>
      </c>
      <c r="R78" s="25">
        <v>250</v>
      </c>
      <c r="S78" s="27"/>
      <c r="T78" s="27"/>
      <c r="U78" s="27">
        <v>30</v>
      </c>
      <c r="V78" s="27">
        <v>1</v>
      </c>
      <c r="W78" s="27">
        <v>40</v>
      </c>
      <c r="X78" s="27">
        <v>1</v>
      </c>
      <c r="Y78" s="27">
        <v>16</v>
      </c>
      <c r="Z78" s="27" t="s">
        <v>466</v>
      </c>
      <c r="AA78" s="41" t="s">
        <v>467</v>
      </c>
      <c r="AB78" s="25" t="s">
        <v>50</v>
      </c>
      <c r="AC78" s="27"/>
    </row>
    <row r="79" s="8" customFormat="1" ht="108" spans="1:29">
      <c r="A79" s="25">
        <v>74</v>
      </c>
      <c r="B79" s="27" t="s">
        <v>34</v>
      </c>
      <c r="C79" s="27" t="s">
        <v>35</v>
      </c>
      <c r="D79" s="27" t="s">
        <v>115</v>
      </c>
      <c r="E79" s="27" t="s">
        <v>468</v>
      </c>
      <c r="F79" s="27" t="s">
        <v>469</v>
      </c>
      <c r="G79" s="27" t="s">
        <v>470</v>
      </c>
      <c r="H79" s="27" t="s">
        <v>56</v>
      </c>
      <c r="I79" s="27" t="s">
        <v>469</v>
      </c>
      <c r="J79" s="25" t="s">
        <v>42</v>
      </c>
      <c r="K79" s="25" t="s">
        <v>43</v>
      </c>
      <c r="L79" s="25" t="s">
        <v>44</v>
      </c>
      <c r="M79" s="25" t="s">
        <v>471</v>
      </c>
      <c r="N79" s="27" t="s">
        <v>472</v>
      </c>
      <c r="O79" s="27">
        <v>380</v>
      </c>
      <c r="P79" s="25">
        <f t="shared" si="1"/>
        <v>350</v>
      </c>
      <c r="Q79" s="25">
        <v>350</v>
      </c>
      <c r="R79" s="25">
        <v>0</v>
      </c>
      <c r="S79" s="27"/>
      <c r="T79" s="27"/>
      <c r="U79" s="27">
        <v>30</v>
      </c>
      <c r="V79" s="27">
        <v>1</v>
      </c>
      <c r="W79" s="27">
        <v>37</v>
      </c>
      <c r="X79" s="27">
        <v>1</v>
      </c>
      <c r="Y79" s="27">
        <v>12</v>
      </c>
      <c r="Z79" s="27" t="s">
        <v>473</v>
      </c>
      <c r="AA79" s="41" t="s">
        <v>474</v>
      </c>
      <c r="AB79" s="25" t="s">
        <v>50</v>
      </c>
      <c r="AC79" s="27"/>
    </row>
    <row r="80" s="8" customFormat="1" ht="119" customHeight="1" spans="1:29">
      <c r="A80" s="25">
        <v>75</v>
      </c>
      <c r="B80" s="25" t="s">
        <v>34</v>
      </c>
      <c r="C80" s="27" t="s">
        <v>51</v>
      </c>
      <c r="D80" s="27" t="s">
        <v>475</v>
      </c>
      <c r="E80" s="25" t="s">
        <v>476</v>
      </c>
      <c r="F80" s="27" t="s">
        <v>477</v>
      </c>
      <c r="G80" s="27" t="s">
        <v>478</v>
      </c>
      <c r="H80" s="27" t="s">
        <v>56</v>
      </c>
      <c r="I80" s="25" t="s">
        <v>476</v>
      </c>
      <c r="J80" s="25" t="s">
        <v>42</v>
      </c>
      <c r="K80" s="25" t="s">
        <v>43</v>
      </c>
      <c r="L80" s="25" t="s">
        <v>44</v>
      </c>
      <c r="M80" s="27" t="s">
        <v>479</v>
      </c>
      <c r="N80" s="27" t="s">
        <v>480</v>
      </c>
      <c r="O80" s="27">
        <v>4500</v>
      </c>
      <c r="P80" s="25">
        <f t="shared" si="1"/>
        <v>130</v>
      </c>
      <c r="Q80" s="27"/>
      <c r="R80" s="27"/>
      <c r="S80" s="27">
        <v>130</v>
      </c>
      <c r="T80" s="27"/>
      <c r="U80" s="27">
        <v>2570</v>
      </c>
      <c r="V80" s="27" t="s">
        <v>477</v>
      </c>
      <c r="W80" s="27">
        <v>500</v>
      </c>
      <c r="X80" s="27">
        <v>8</v>
      </c>
      <c r="Y80" s="27">
        <v>150</v>
      </c>
      <c r="Z80" s="27" t="s">
        <v>481</v>
      </c>
      <c r="AA80" s="41" t="s">
        <v>482</v>
      </c>
      <c r="AB80" s="25" t="s">
        <v>50</v>
      </c>
      <c r="AC80" s="27"/>
    </row>
    <row r="81" ht="108" spans="1:29">
      <c r="A81" s="25">
        <v>76</v>
      </c>
      <c r="B81" s="25" t="s">
        <v>34</v>
      </c>
      <c r="C81" s="25" t="s">
        <v>35</v>
      </c>
      <c r="D81" s="25" t="s">
        <v>36</v>
      </c>
      <c r="E81" s="25" t="s">
        <v>158</v>
      </c>
      <c r="F81" s="25" t="s">
        <v>255</v>
      </c>
      <c r="G81" s="25" t="s">
        <v>483</v>
      </c>
      <c r="H81" s="25" t="s">
        <v>56</v>
      </c>
      <c r="I81" s="25" t="s">
        <v>255</v>
      </c>
      <c r="J81" s="25" t="s">
        <v>42</v>
      </c>
      <c r="K81" s="25" t="s">
        <v>43</v>
      </c>
      <c r="L81" s="25" t="s">
        <v>44</v>
      </c>
      <c r="M81" s="25" t="s">
        <v>45</v>
      </c>
      <c r="N81" s="25" t="s">
        <v>484</v>
      </c>
      <c r="O81" s="27">
        <v>300</v>
      </c>
      <c r="P81" s="25">
        <f t="shared" si="1"/>
        <v>300</v>
      </c>
      <c r="Q81" s="27">
        <v>300</v>
      </c>
      <c r="R81" s="27"/>
      <c r="S81" s="27"/>
      <c r="T81" s="27"/>
      <c r="U81" s="27"/>
      <c r="V81" s="25">
        <v>6</v>
      </c>
      <c r="W81" s="25">
        <v>13</v>
      </c>
      <c r="X81" s="25">
        <v>0</v>
      </c>
      <c r="Y81" s="25">
        <v>6</v>
      </c>
      <c r="Z81" s="25" t="s">
        <v>485</v>
      </c>
      <c r="AA81" s="39" t="s">
        <v>486</v>
      </c>
      <c r="AB81" s="25" t="s">
        <v>50</v>
      </c>
      <c r="AC81" s="27"/>
    </row>
    <row r="82" ht="135" spans="1:29">
      <c r="A82" s="25">
        <v>77</v>
      </c>
      <c r="B82" s="25" t="s">
        <v>71</v>
      </c>
      <c r="C82" s="25" t="s">
        <v>99</v>
      </c>
      <c r="D82" s="25" t="s">
        <v>100</v>
      </c>
      <c r="E82" s="25" t="s">
        <v>234</v>
      </c>
      <c r="F82" s="25" t="s">
        <v>487</v>
      </c>
      <c r="G82" s="25" t="s">
        <v>488</v>
      </c>
      <c r="H82" s="25" t="s">
        <v>56</v>
      </c>
      <c r="I82" s="25" t="s">
        <v>487</v>
      </c>
      <c r="J82" s="25" t="s">
        <v>42</v>
      </c>
      <c r="K82" s="25" t="s">
        <v>43</v>
      </c>
      <c r="L82" s="25" t="s">
        <v>44</v>
      </c>
      <c r="M82" s="25" t="s">
        <v>45</v>
      </c>
      <c r="N82" s="25" t="s">
        <v>489</v>
      </c>
      <c r="O82" s="25">
        <v>29</v>
      </c>
      <c r="P82" s="25">
        <v>26</v>
      </c>
      <c r="Q82" s="27">
        <v>26</v>
      </c>
      <c r="R82" s="27"/>
      <c r="S82" s="27"/>
      <c r="T82" s="27"/>
      <c r="U82" s="47">
        <v>3</v>
      </c>
      <c r="V82" s="25">
        <v>4</v>
      </c>
      <c r="W82" s="25">
        <v>1860</v>
      </c>
      <c r="X82" s="25">
        <v>2</v>
      </c>
      <c r="Y82" s="25">
        <v>86</v>
      </c>
      <c r="Z82" s="25" t="s">
        <v>490</v>
      </c>
      <c r="AA82" s="39" t="s">
        <v>491</v>
      </c>
      <c r="AB82" s="25" t="s">
        <v>50</v>
      </c>
      <c r="AC82" s="27"/>
    </row>
    <row r="83" ht="67.5" spans="1:29">
      <c r="A83" s="25">
        <v>78</v>
      </c>
      <c r="B83" s="25" t="s">
        <v>71</v>
      </c>
      <c r="C83" s="25" t="s">
        <v>99</v>
      </c>
      <c r="D83" s="25" t="s">
        <v>100</v>
      </c>
      <c r="E83" s="25" t="s">
        <v>223</v>
      </c>
      <c r="F83" s="25" t="s">
        <v>224</v>
      </c>
      <c r="G83" s="25" t="s">
        <v>492</v>
      </c>
      <c r="H83" s="25" t="s">
        <v>56</v>
      </c>
      <c r="I83" s="25" t="s">
        <v>224</v>
      </c>
      <c r="J83" s="25" t="s">
        <v>42</v>
      </c>
      <c r="K83" s="25" t="s">
        <v>43</v>
      </c>
      <c r="L83" s="25" t="s">
        <v>44</v>
      </c>
      <c r="M83" s="25" t="s">
        <v>45</v>
      </c>
      <c r="N83" s="25" t="s">
        <v>493</v>
      </c>
      <c r="O83" s="25">
        <v>28</v>
      </c>
      <c r="P83" s="25">
        <v>26</v>
      </c>
      <c r="Q83" s="27">
        <v>26</v>
      </c>
      <c r="R83" s="27"/>
      <c r="S83" s="27"/>
      <c r="T83" s="27"/>
      <c r="U83" s="40">
        <v>2</v>
      </c>
      <c r="V83" s="25">
        <v>1</v>
      </c>
      <c r="W83" s="25">
        <v>624</v>
      </c>
      <c r="X83" s="25">
        <v>1</v>
      </c>
      <c r="Y83" s="25">
        <v>140</v>
      </c>
      <c r="Z83" s="25" t="s">
        <v>494</v>
      </c>
      <c r="AA83" s="39" t="s">
        <v>495</v>
      </c>
      <c r="AB83" s="25" t="s">
        <v>50</v>
      </c>
      <c r="AC83" s="27"/>
    </row>
    <row r="84" ht="67.5" spans="1:29">
      <c r="A84" s="25">
        <v>79</v>
      </c>
      <c r="B84" s="25" t="s">
        <v>71</v>
      </c>
      <c r="C84" s="25" t="s">
        <v>99</v>
      </c>
      <c r="D84" s="25" t="s">
        <v>100</v>
      </c>
      <c r="E84" s="25" t="s">
        <v>166</v>
      </c>
      <c r="F84" s="25" t="s">
        <v>496</v>
      </c>
      <c r="G84" s="25" t="s">
        <v>497</v>
      </c>
      <c r="H84" s="25" t="s">
        <v>498</v>
      </c>
      <c r="I84" s="25" t="s">
        <v>496</v>
      </c>
      <c r="J84" s="25" t="s">
        <v>42</v>
      </c>
      <c r="K84" s="25" t="s">
        <v>43</v>
      </c>
      <c r="L84" s="25" t="s">
        <v>44</v>
      </c>
      <c r="M84" s="25" t="s">
        <v>45</v>
      </c>
      <c r="N84" s="25" t="s">
        <v>499</v>
      </c>
      <c r="O84" s="25">
        <v>20</v>
      </c>
      <c r="P84" s="25">
        <v>19</v>
      </c>
      <c r="Q84" s="27">
        <v>19</v>
      </c>
      <c r="R84" s="27"/>
      <c r="S84" s="27"/>
      <c r="T84" s="27"/>
      <c r="U84" s="47">
        <v>1</v>
      </c>
      <c r="V84" s="25">
        <v>1</v>
      </c>
      <c r="W84" s="25">
        <v>1200</v>
      </c>
      <c r="X84" s="25">
        <v>0</v>
      </c>
      <c r="Y84" s="25">
        <v>30</v>
      </c>
      <c r="Z84" s="25" t="s">
        <v>500</v>
      </c>
      <c r="AA84" s="39" t="s">
        <v>501</v>
      </c>
      <c r="AB84" s="25" t="s">
        <v>50</v>
      </c>
      <c r="AC84" s="27"/>
    </row>
    <row r="85" ht="54" spans="1:29">
      <c r="A85" s="25">
        <v>80</v>
      </c>
      <c r="B85" s="25" t="s">
        <v>71</v>
      </c>
      <c r="C85" s="25" t="s">
        <v>99</v>
      </c>
      <c r="D85" s="25" t="s">
        <v>100</v>
      </c>
      <c r="E85" s="25" t="s">
        <v>502</v>
      </c>
      <c r="F85" s="25" t="s">
        <v>503</v>
      </c>
      <c r="G85" s="25" t="s">
        <v>504</v>
      </c>
      <c r="H85" s="25" t="s">
        <v>56</v>
      </c>
      <c r="I85" s="25" t="s">
        <v>503</v>
      </c>
      <c r="J85" s="25" t="s">
        <v>42</v>
      </c>
      <c r="K85" s="25" t="s">
        <v>43</v>
      </c>
      <c r="L85" s="25" t="s">
        <v>44</v>
      </c>
      <c r="M85" s="25" t="s">
        <v>45</v>
      </c>
      <c r="N85" s="25" t="s">
        <v>505</v>
      </c>
      <c r="O85" s="25">
        <v>31</v>
      </c>
      <c r="P85" s="25">
        <v>30</v>
      </c>
      <c r="Q85" s="27">
        <v>30</v>
      </c>
      <c r="R85" s="27"/>
      <c r="S85" s="27"/>
      <c r="T85" s="27"/>
      <c r="U85" s="47">
        <v>1</v>
      </c>
      <c r="V85" s="25">
        <v>1</v>
      </c>
      <c r="W85" s="25">
        <v>285</v>
      </c>
      <c r="X85" s="25">
        <v>1</v>
      </c>
      <c r="Y85" s="25">
        <v>45</v>
      </c>
      <c r="Z85" s="25" t="s">
        <v>506</v>
      </c>
      <c r="AA85" s="39" t="s">
        <v>507</v>
      </c>
      <c r="AB85" s="25" t="s">
        <v>50</v>
      </c>
      <c r="AC85" s="27"/>
    </row>
    <row r="86" ht="67.5" spans="1:29">
      <c r="A86" s="25">
        <v>81</v>
      </c>
      <c r="B86" s="25" t="s">
        <v>71</v>
      </c>
      <c r="C86" s="25" t="s">
        <v>99</v>
      </c>
      <c r="D86" s="25" t="s">
        <v>100</v>
      </c>
      <c r="E86" s="25" t="s">
        <v>445</v>
      </c>
      <c r="F86" s="25" t="s">
        <v>446</v>
      </c>
      <c r="G86" s="25" t="s">
        <v>508</v>
      </c>
      <c r="H86" s="25" t="s">
        <v>56</v>
      </c>
      <c r="I86" s="25" t="s">
        <v>446</v>
      </c>
      <c r="J86" s="25" t="s">
        <v>42</v>
      </c>
      <c r="K86" s="25" t="s">
        <v>43</v>
      </c>
      <c r="L86" s="25" t="s">
        <v>44</v>
      </c>
      <c r="M86" s="25" t="s">
        <v>45</v>
      </c>
      <c r="N86" s="25" t="s">
        <v>509</v>
      </c>
      <c r="O86" s="25">
        <v>28</v>
      </c>
      <c r="P86" s="25">
        <v>26</v>
      </c>
      <c r="Q86" s="27">
        <v>26</v>
      </c>
      <c r="R86" s="27"/>
      <c r="S86" s="27"/>
      <c r="T86" s="27"/>
      <c r="U86" s="47">
        <v>2</v>
      </c>
      <c r="V86" s="25">
        <v>1</v>
      </c>
      <c r="W86" s="25">
        <v>1154</v>
      </c>
      <c r="X86" s="25">
        <v>0</v>
      </c>
      <c r="Y86" s="25">
        <v>154</v>
      </c>
      <c r="Z86" s="25" t="s">
        <v>510</v>
      </c>
      <c r="AA86" s="39" t="s">
        <v>511</v>
      </c>
      <c r="AB86" s="25" t="s">
        <v>50</v>
      </c>
      <c r="AC86" s="27"/>
    </row>
    <row r="87" ht="94.5" spans="1:29">
      <c r="A87" s="25">
        <v>82</v>
      </c>
      <c r="B87" s="25" t="s">
        <v>71</v>
      </c>
      <c r="C87" s="25" t="s">
        <v>99</v>
      </c>
      <c r="D87" s="25" t="s">
        <v>100</v>
      </c>
      <c r="E87" s="25" t="s">
        <v>293</v>
      </c>
      <c r="F87" s="25" t="s">
        <v>294</v>
      </c>
      <c r="G87" s="25" t="s">
        <v>512</v>
      </c>
      <c r="H87" s="25" t="s">
        <v>56</v>
      </c>
      <c r="I87" s="25" t="s">
        <v>294</v>
      </c>
      <c r="J87" s="25" t="s">
        <v>42</v>
      </c>
      <c r="K87" s="25" t="s">
        <v>43</v>
      </c>
      <c r="L87" s="25" t="s">
        <v>44</v>
      </c>
      <c r="M87" s="25" t="s">
        <v>45</v>
      </c>
      <c r="N87" s="25" t="s">
        <v>513</v>
      </c>
      <c r="O87" s="25">
        <v>34</v>
      </c>
      <c r="P87" s="25">
        <v>33</v>
      </c>
      <c r="Q87" s="27">
        <v>33</v>
      </c>
      <c r="R87" s="27"/>
      <c r="S87" s="27"/>
      <c r="T87" s="27"/>
      <c r="U87" s="47">
        <v>1</v>
      </c>
      <c r="V87" s="25">
        <v>1</v>
      </c>
      <c r="W87" s="25">
        <v>103</v>
      </c>
      <c r="X87" s="25">
        <v>1</v>
      </c>
      <c r="Y87" s="25">
        <v>15</v>
      </c>
      <c r="Z87" s="25" t="s">
        <v>514</v>
      </c>
      <c r="AA87" s="39" t="s">
        <v>515</v>
      </c>
      <c r="AB87" s="25" t="s">
        <v>50</v>
      </c>
      <c r="AC87" s="27"/>
    </row>
    <row r="88" ht="94.5" spans="1:29">
      <c r="A88" s="25">
        <v>83</v>
      </c>
      <c r="B88" s="25" t="s">
        <v>71</v>
      </c>
      <c r="C88" s="25" t="s">
        <v>99</v>
      </c>
      <c r="D88" s="25" t="s">
        <v>100</v>
      </c>
      <c r="E88" s="27" t="s">
        <v>65</v>
      </c>
      <c r="F88" s="27" t="s">
        <v>66</v>
      </c>
      <c r="G88" s="27" t="s">
        <v>516</v>
      </c>
      <c r="H88" s="27" t="s">
        <v>56</v>
      </c>
      <c r="I88" s="27" t="s">
        <v>66</v>
      </c>
      <c r="J88" s="25" t="s">
        <v>42</v>
      </c>
      <c r="K88" s="25" t="s">
        <v>43</v>
      </c>
      <c r="L88" s="25" t="s">
        <v>44</v>
      </c>
      <c r="M88" s="25" t="s">
        <v>45</v>
      </c>
      <c r="N88" s="27" t="s">
        <v>517</v>
      </c>
      <c r="O88" s="27">
        <v>55</v>
      </c>
      <c r="P88" s="27">
        <v>54</v>
      </c>
      <c r="Q88" s="27">
        <v>54</v>
      </c>
      <c r="R88" s="27"/>
      <c r="S88" s="27"/>
      <c r="T88" s="27"/>
      <c r="U88" s="48">
        <v>1</v>
      </c>
      <c r="V88" s="27">
        <v>1</v>
      </c>
      <c r="W88" s="27">
        <v>589</v>
      </c>
      <c r="X88" s="27">
        <v>0</v>
      </c>
      <c r="Y88" s="27">
        <v>246</v>
      </c>
      <c r="Z88" s="25" t="s">
        <v>518</v>
      </c>
      <c r="AA88" s="39" t="s">
        <v>519</v>
      </c>
      <c r="AB88" s="25" t="s">
        <v>50</v>
      </c>
      <c r="AC88" s="27"/>
    </row>
    <row r="89" ht="121.5" spans="1:29">
      <c r="A89" s="25">
        <v>84</v>
      </c>
      <c r="B89" s="25" t="s">
        <v>71</v>
      </c>
      <c r="C89" s="25" t="s">
        <v>99</v>
      </c>
      <c r="D89" s="25" t="s">
        <v>100</v>
      </c>
      <c r="E89" s="25" t="s">
        <v>354</v>
      </c>
      <c r="F89" s="25" t="s">
        <v>520</v>
      </c>
      <c r="G89" s="25" t="s">
        <v>521</v>
      </c>
      <c r="H89" s="25" t="s">
        <v>56</v>
      </c>
      <c r="I89" s="25" t="s">
        <v>520</v>
      </c>
      <c r="J89" s="25" t="s">
        <v>42</v>
      </c>
      <c r="K89" s="25" t="s">
        <v>43</v>
      </c>
      <c r="L89" s="25" t="s">
        <v>44</v>
      </c>
      <c r="M89" s="25" t="s">
        <v>45</v>
      </c>
      <c r="N89" s="25" t="s">
        <v>522</v>
      </c>
      <c r="O89" s="25">
        <v>39.5</v>
      </c>
      <c r="P89" s="25">
        <v>38</v>
      </c>
      <c r="Q89" s="27">
        <v>38</v>
      </c>
      <c r="R89" s="27"/>
      <c r="S89" s="27"/>
      <c r="T89" s="27"/>
      <c r="U89" s="47">
        <v>1.5</v>
      </c>
      <c r="V89" s="25">
        <v>1</v>
      </c>
      <c r="W89" s="25">
        <v>310</v>
      </c>
      <c r="X89" s="25">
        <v>1</v>
      </c>
      <c r="Y89" s="25">
        <v>35</v>
      </c>
      <c r="Z89" s="25" t="s">
        <v>523</v>
      </c>
      <c r="AA89" s="39" t="s">
        <v>524</v>
      </c>
      <c r="AB89" s="25" t="s">
        <v>50</v>
      </c>
      <c r="AC89" s="27"/>
    </row>
    <row r="90" ht="81" spans="1:29">
      <c r="A90" s="25">
        <v>85</v>
      </c>
      <c r="B90" s="24" t="s">
        <v>71</v>
      </c>
      <c r="C90" s="24" t="s">
        <v>99</v>
      </c>
      <c r="D90" s="24" t="s">
        <v>100</v>
      </c>
      <c r="E90" s="24" t="s">
        <v>53</v>
      </c>
      <c r="F90" s="24" t="s">
        <v>525</v>
      </c>
      <c r="G90" s="24" t="s">
        <v>526</v>
      </c>
      <c r="H90" s="24" t="s">
        <v>56</v>
      </c>
      <c r="I90" s="24" t="s">
        <v>525</v>
      </c>
      <c r="J90" s="25" t="s">
        <v>42</v>
      </c>
      <c r="K90" s="25" t="s">
        <v>43</v>
      </c>
      <c r="L90" s="25" t="s">
        <v>44</v>
      </c>
      <c r="M90" s="24" t="s">
        <v>45</v>
      </c>
      <c r="N90" s="24" t="s">
        <v>527</v>
      </c>
      <c r="O90" s="24">
        <v>39</v>
      </c>
      <c r="P90" s="24">
        <v>37</v>
      </c>
      <c r="Q90" s="27">
        <v>37</v>
      </c>
      <c r="R90" s="27"/>
      <c r="S90" s="27"/>
      <c r="T90" s="27"/>
      <c r="U90" s="49">
        <v>2</v>
      </c>
      <c r="V90" s="24">
        <v>1</v>
      </c>
      <c r="W90" s="24">
        <v>149</v>
      </c>
      <c r="X90" s="24">
        <v>0</v>
      </c>
      <c r="Y90" s="24">
        <v>62</v>
      </c>
      <c r="Z90" s="24" t="s">
        <v>528</v>
      </c>
      <c r="AA90" s="50" t="s">
        <v>529</v>
      </c>
      <c r="AB90" s="25" t="s">
        <v>50</v>
      </c>
      <c r="AC90" s="27"/>
    </row>
    <row r="91" ht="81" spans="1:29">
      <c r="A91" s="25">
        <v>86</v>
      </c>
      <c r="B91" s="25" t="s">
        <v>71</v>
      </c>
      <c r="C91" s="25" t="s">
        <v>99</v>
      </c>
      <c r="D91" s="25" t="s">
        <v>100</v>
      </c>
      <c r="E91" s="25" t="s">
        <v>530</v>
      </c>
      <c r="F91" s="25" t="s">
        <v>531</v>
      </c>
      <c r="G91" s="25" t="s">
        <v>532</v>
      </c>
      <c r="H91" s="25" t="s">
        <v>56</v>
      </c>
      <c r="I91" s="25" t="s">
        <v>531</v>
      </c>
      <c r="J91" s="25" t="s">
        <v>42</v>
      </c>
      <c r="K91" s="25" t="s">
        <v>43</v>
      </c>
      <c r="L91" s="25" t="s">
        <v>44</v>
      </c>
      <c r="M91" s="25" t="s">
        <v>45</v>
      </c>
      <c r="N91" s="25" t="s">
        <v>533</v>
      </c>
      <c r="O91" s="25">
        <v>23</v>
      </c>
      <c r="P91" s="25">
        <v>21</v>
      </c>
      <c r="Q91" s="27">
        <v>21</v>
      </c>
      <c r="R91" s="27"/>
      <c r="S91" s="27"/>
      <c r="T91" s="27"/>
      <c r="U91" s="47">
        <v>2</v>
      </c>
      <c r="V91" s="25">
        <v>1</v>
      </c>
      <c r="W91" s="25">
        <v>48</v>
      </c>
      <c r="X91" s="25">
        <v>1</v>
      </c>
      <c r="Y91" s="25">
        <v>7</v>
      </c>
      <c r="Z91" s="25" t="s">
        <v>534</v>
      </c>
      <c r="AA91" s="39" t="s">
        <v>535</v>
      </c>
      <c r="AB91" s="25" t="s">
        <v>50</v>
      </c>
      <c r="AC91" s="27"/>
    </row>
    <row r="92" ht="81" spans="1:29">
      <c r="A92" s="25">
        <v>87</v>
      </c>
      <c r="B92" s="25" t="s">
        <v>71</v>
      </c>
      <c r="C92" s="25" t="s">
        <v>99</v>
      </c>
      <c r="D92" s="25" t="s">
        <v>100</v>
      </c>
      <c r="E92" s="25" t="s">
        <v>105</v>
      </c>
      <c r="F92" s="25" t="s">
        <v>536</v>
      </c>
      <c r="G92" s="25" t="s">
        <v>537</v>
      </c>
      <c r="H92" s="25" t="s">
        <v>56</v>
      </c>
      <c r="I92" s="25" t="s">
        <v>536</v>
      </c>
      <c r="J92" s="25" t="s">
        <v>42</v>
      </c>
      <c r="K92" s="25" t="s">
        <v>43</v>
      </c>
      <c r="L92" s="25" t="s">
        <v>44</v>
      </c>
      <c r="M92" s="25" t="s">
        <v>45</v>
      </c>
      <c r="N92" s="25" t="s">
        <v>538</v>
      </c>
      <c r="O92" s="25">
        <v>14.4</v>
      </c>
      <c r="P92" s="25">
        <v>13.4</v>
      </c>
      <c r="Q92" s="27">
        <v>13.4</v>
      </c>
      <c r="R92" s="27"/>
      <c r="S92" s="27"/>
      <c r="T92" s="27"/>
      <c r="U92" s="47">
        <v>1</v>
      </c>
      <c r="V92" s="25">
        <v>1</v>
      </c>
      <c r="W92" s="25">
        <v>364</v>
      </c>
      <c r="X92" s="25">
        <v>0</v>
      </c>
      <c r="Y92" s="25">
        <v>15</v>
      </c>
      <c r="Z92" s="25" t="s">
        <v>539</v>
      </c>
      <c r="AA92" s="39" t="s">
        <v>540</v>
      </c>
      <c r="AB92" s="25" t="s">
        <v>50</v>
      </c>
      <c r="AC92" s="27"/>
    </row>
    <row r="93" ht="54" spans="1:29">
      <c r="A93" s="25">
        <v>88</v>
      </c>
      <c r="B93" s="25" t="s">
        <v>71</v>
      </c>
      <c r="C93" s="25" t="s">
        <v>99</v>
      </c>
      <c r="D93" s="25" t="s">
        <v>100</v>
      </c>
      <c r="E93" s="25" t="s">
        <v>105</v>
      </c>
      <c r="F93" s="25" t="s">
        <v>167</v>
      </c>
      <c r="G93" s="25" t="s">
        <v>541</v>
      </c>
      <c r="H93" s="25" t="s">
        <v>56</v>
      </c>
      <c r="I93" s="25" t="s">
        <v>167</v>
      </c>
      <c r="J93" s="25" t="s">
        <v>42</v>
      </c>
      <c r="K93" s="25" t="s">
        <v>43</v>
      </c>
      <c r="L93" s="25" t="s">
        <v>44</v>
      </c>
      <c r="M93" s="25" t="s">
        <v>45</v>
      </c>
      <c r="N93" s="25" t="s">
        <v>542</v>
      </c>
      <c r="O93" s="25">
        <v>9.6</v>
      </c>
      <c r="P93" s="25">
        <v>9.6</v>
      </c>
      <c r="Q93" s="27">
        <v>9.6</v>
      </c>
      <c r="R93" s="27"/>
      <c r="S93" s="27"/>
      <c r="T93" s="27"/>
      <c r="U93" s="47">
        <v>0</v>
      </c>
      <c r="V93" s="25">
        <v>9</v>
      </c>
      <c r="W93" s="25">
        <v>5862</v>
      </c>
      <c r="X93" s="25">
        <v>3</v>
      </c>
      <c r="Y93" s="25">
        <v>452</v>
      </c>
      <c r="Z93" s="25" t="s">
        <v>543</v>
      </c>
      <c r="AA93" s="39" t="s">
        <v>544</v>
      </c>
      <c r="AB93" s="25" t="s">
        <v>50</v>
      </c>
      <c r="AC93" s="27"/>
    </row>
    <row r="94" ht="54" spans="1:29">
      <c r="A94" s="25">
        <v>89</v>
      </c>
      <c r="B94" s="25" t="s">
        <v>71</v>
      </c>
      <c r="C94" s="25" t="s">
        <v>99</v>
      </c>
      <c r="D94" s="25" t="s">
        <v>100</v>
      </c>
      <c r="E94" s="25" t="s">
        <v>267</v>
      </c>
      <c r="F94" s="25" t="s">
        <v>545</v>
      </c>
      <c r="G94" s="25" t="s">
        <v>546</v>
      </c>
      <c r="H94" s="25" t="s">
        <v>56</v>
      </c>
      <c r="I94" s="25" t="s">
        <v>545</v>
      </c>
      <c r="J94" s="25" t="s">
        <v>42</v>
      </c>
      <c r="K94" s="25" t="s">
        <v>43</v>
      </c>
      <c r="L94" s="25" t="s">
        <v>44</v>
      </c>
      <c r="M94" s="25" t="s">
        <v>45</v>
      </c>
      <c r="N94" s="25" t="s">
        <v>547</v>
      </c>
      <c r="O94" s="25">
        <v>43</v>
      </c>
      <c r="P94" s="25">
        <v>35</v>
      </c>
      <c r="Q94" s="27">
        <v>35</v>
      </c>
      <c r="R94" s="27"/>
      <c r="S94" s="27"/>
      <c r="T94" s="27"/>
      <c r="U94" s="47">
        <v>8</v>
      </c>
      <c r="V94" s="25">
        <v>1</v>
      </c>
      <c r="W94" s="25">
        <v>203</v>
      </c>
      <c r="X94" s="25">
        <v>0</v>
      </c>
      <c r="Y94" s="25">
        <v>17</v>
      </c>
      <c r="Z94" s="25" t="s">
        <v>548</v>
      </c>
      <c r="AA94" s="39" t="s">
        <v>549</v>
      </c>
      <c r="AB94" s="25" t="s">
        <v>50</v>
      </c>
      <c r="AC94" s="27"/>
    </row>
    <row r="95" ht="81" spans="1:29">
      <c r="A95" s="25">
        <v>90</v>
      </c>
      <c r="B95" s="25" t="s">
        <v>71</v>
      </c>
      <c r="C95" s="25" t="s">
        <v>99</v>
      </c>
      <c r="D95" s="25" t="s">
        <v>100</v>
      </c>
      <c r="E95" s="25" t="s">
        <v>429</v>
      </c>
      <c r="F95" s="25" t="s">
        <v>550</v>
      </c>
      <c r="G95" s="25" t="s">
        <v>551</v>
      </c>
      <c r="H95" s="25" t="s">
        <v>56</v>
      </c>
      <c r="I95" s="25" t="s">
        <v>550</v>
      </c>
      <c r="J95" s="25" t="s">
        <v>42</v>
      </c>
      <c r="K95" s="25" t="s">
        <v>43</v>
      </c>
      <c r="L95" s="25" t="s">
        <v>44</v>
      </c>
      <c r="M95" s="25" t="s">
        <v>45</v>
      </c>
      <c r="N95" s="25" t="s">
        <v>552</v>
      </c>
      <c r="O95" s="25">
        <v>21</v>
      </c>
      <c r="P95" s="25">
        <v>19</v>
      </c>
      <c r="Q95" s="27">
        <v>19</v>
      </c>
      <c r="R95" s="27"/>
      <c r="S95" s="27"/>
      <c r="T95" s="27"/>
      <c r="U95" s="47">
        <v>2</v>
      </c>
      <c r="V95" s="25">
        <v>2</v>
      </c>
      <c r="W95" s="25">
        <v>194</v>
      </c>
      <c r="X95" s="25">
        <v>0</v>
      </c>
      <c r="Y95" s="25">
        <v>99</v>
      </c>
      <c r="Z95" s="25" t="s">
        <v>553</v>
      </c>
      <c r="AA95" s="39" t="s">
        <v>554</v>
      </c>
      <c r="AB95" s="25" t="s">
        <v>50</v>
      </c>
      <c r="AC95" s="27"/>
    </row>
    <row r="96" ht="67.5" spans="1:29">
      <c r="A96" s="25">
        <v>91</v>
      </c>
      <c r="B96" s="25" t="s">
        <v>71</v>
      </c>
      <c r="C96" s="25" t="s">
        <v>99</v>
      </c>
      <c r="D96" s="25" t="s">
        <v>100</v>
      </c>
      <c r="E96" s="25" t="s">
        <v>337</v>
      </c>
      <c r="F96" s="25" t="s">
        <v>555</v>
      </c>
      <c r="G96" s="25" t="s">
        <v>556</v>
      </c>
      <c r="H96" s="25" t="s">
        <v>56</v>
      </c>
      <c r="I96" s="25" t="s">
        <v>555</v>
      </c>
      <c r="J96" s="25" t="s">
        <v>42</v>
      </c>
      <c r="K96" s="25" t="s">
        <v>43</v>
      </c>
      <c r="L96" s="25" t="s">
        <v>44</v>
      </c>
      <c r="M96" s="25" t="s">
        <v>45</v>
      </c>
      <c r="N96" s="25" t="s">
        <v>557</v>
      </c>
      <c r="O96" s="25">
        <v>25</v>
      </c>
      <c r="P96" s="25">
        <v>22</v>
      </c>
      <c r="Q96" s="27">
        <v>22</v>
      </c>
      <c r="R96" s="27"/>
      <c r="S96" s="27"/>
      <c r="T96" s="27"/>
      <c r="U96" s="47">
        <v>3</v>
      </c>
      <c r="V96" s="25">
        <v>2</v>
      </c>
      <c r="W96" s="25">
        <v>626</v>
      </c>
      <c r="X96" s="25">
        <v>0</v>
      </c>
      <c r="Y96" s="51">
        <v>22</v>
      </c>
      <c r="Z96" s="25" t="s">
        <v>558</v>
      </c>
      <c r="AA96" s="39" t="s">
        <v>559</v>
      </c>
      <c r="AB96" s="25" t="s">
        <v>50</v>
      </c>
      <c r="AC96" s="27"/>
    </row>
    <row r="97" ht="108" spans="1:29">
      <c r="A97" s="25">
        <v>92</v>
      </c>
      <c r="B97" s="25" t="s">
        <v>71</v>
      </c>
      <c r="C97" s="25" t="s">
        <v>99</v>
      </c>
      <c r="D97" s="25" t="s">
        <v>100</v>
      </c>
      <c r="E97" s="25" t="s">
        <v>88</v>
      </c>
      <c r="F97" s="25" t="s">
        <v>369</v>
      </c>
      <c r="G97" s="25" t="s">
        <v>560</v>
      </c>
      <c r="H97" s="25" t="s">
        <v>56</v>
      </c>
      <c r="I97" s="25" t="s">
        <v>369</v>
      </c>
      <c r="J97" s="25" t="s">
        <v>42</v>
      </c>
      <c r="K97" s="25" t="s">
        <v>43</v>
      </c>
      <c r="L97" s="25" t="s">
        <v>44</v>
      </c>
      <c r="M97" s="25" t="s">
        <v>45</v>
      </c>
      <c r="N97" s="25" t="s">
        <v>561</v>
      </c>
      <c r="O97" s="25">
        <v>60</v>
      </c>
      <c r="P97" s="25">
        <v>55</v>
      </c>
      <c r="Q97" s="27">
        <v>55</v>
      </c>
      <c r="R97" s="27"/>
      <c r="S97" s="27"/>
      <c r="T97" s="27"/>
      <c r="U97" s="47">
        <v>5</v>
      </c>
      <c r="V97" s="25">
        <v>1</v>
      </c>
      <c r="W97" s="25">
        <v>586</v>
      </c>
      <c r="X97" s="25">
        <v>0</v>
      </c>
      <c r="Y97" s="25">
        <v>97</v>
      </c>
      <c r="Z97" s="25" t="s">
        <v>562</v>
      </c>
      <c r="AA97" s="39" t="s">
        <v>563</v>
      </c>
      <c r="AB97" s="25" t="s">
        <v>50</v>
      </c>
      <c r="AC97" s="27"/>
    </row>
    <row r="98" s="9" customFormat="1" ht="108" spans="1:29">
      <c r="A98" s="25">
        <v>93</v>
      </c>
      <c r="B98" s="25" t="s">
        <v>34</v>
      </c>
      <c r="C98" s="25" t="s">
        <v>51</v>
      </c>
      <c r="D98" s="25" t="s">
        <v>52</v>
      </c>
      <c r="E98" s="25" t="s">
        <v>293</v>
      </c>
      <c r="F98" s="25" t="s">
        <v>564</v>
      </c>
      <c r="G98" s="25" t="s">
        <v>565</v>
      </c>
      <c r="H98" s="25" t="s">
        <v>56</v>
      </c>
      <c r="I98" s="25" t="s">
        <v>564</v>
      </c>
      <c r="J98" s="25" t="s">
        <v>42</v>
      </c>
      <c r="K98" s="25" t="s">
        <v>43</v>
      </c>
      <c r="L98" s="25" t="s">
        <v>44</v>
      </c>
      <c r="M98" s="25" t="s">
        <v>263</v>
      </c>
      <c r="N98" s="25" t="s">
        <v>566</v>
      </c>
      <c r="O98" s="25">
        <v>380</v>
      </c>
      <c r="P98" s="27">
        <v>380</v>
      </c>
      <c r="Q98" s="27"/>
      <c r="R98" s="27">
        <v>380</v>
      </c>
      <c r="S98" s="27"/>
      <c r="T98" s="27"/>
      <c r="U98" s="27"/>
      <c r="V98" s="27" t="s">
        <v>564</v>
      </c>
      <c r="W98" s="27">
        <v>51</v>
      </c>
      <c r="X98" s="27">
        <v>0</v>
      </c>
      <c r="Y98" s="27">
        <v>20</v>
      </c>
      <c r="Z98" s="27" t="s">
        <v>567</v>
      </c>
      <c r="AA98" s="27" t="s">
        <v>568</v>
      </c>
      <c r="AB98" s="25" t="s">
        <v>50</v>
      </c>
      <c r="AC98" s="27" t="s">
        <v>569</v>
      </c>
    </row>
    <row r="99" s="10" customFormat="1" ht="81" spans="1:29">
      <c r="A99" s="25">
        <v>94</v>
      </c>
      <c r="B99" s="27" t="s">
        <v>34</v>
      </c>
      <c r="C99" s="27" t="s">
        <v>570</v>
      </c>
      <c r="D99" s="27" t="s">
        <v>571</v>
      </c>
      <c r="E99" s="27" t="s">
        <v>572</v>
      </c>
      <c r="F99" s="27" t="s">
        <v>573</v>
      </c>
      <c r="G99" s="27" t="s">
        <v>574</v>
      </c>
      <c r="H99" s="27" t="s">
        <v>56</v>
      </c>
      <c r="I99" s="27" t="s">
        <v>573</v>
      </c>
      <c r="J99" s="25" t="s">
        <v>42</v>
      </c>
      <c r="K99" s="25" t="s">
        <v>43</v>
      </c>
      <c r="L99" s="25" t="s">
        <v>44</v>
      </c>
      <c r="M99" s="27" t="s">
        <v>45</v>
      </c>
      <c r="N99" s="27" t="s">
        <v>575</v>
      </c>
      <c r="O99" s="27">
        <v>687.5</v>
      </c>
      <c r="P99" s="27">
        <f>S99</f>
        <v>31.25</v>
      </c>
      <c r="Q99" s="27"/>
      <c r="R99" s="27"/>
      <c r="S99" s="27">
        <v>31.25</v>
      </c>
      <c r="T99" s="27"/>
      <c r="U99" s="27">
        <v>656.25</v>
      </c>
      <c r="V99" s="27" t="s">
        <v>573</v>
      </c>
      <c r="W99" s="27">
        <v>1467</v>
      </c>
      <c r="X99" s="27">
        <v>0</v>
      </c>
      <c r="Y99" s="27">
        <v>179</v>
      </c>
      <c r="Z99" s="27" t="s">
        <v>576</v>
      </c>
      <c r="AA99" s="27" t="s">
        <v>577</v>
      </c>
      <c r="AB99" s="25" t="s">
        <v>50</v>
      </c>
      <c r="AC99" s="27" t="s">
        <v>569</v>
      </c>
    </row>
    <row r="100" s="10" customFormat="1" ht="94.5" spans="1:29">
      <c r="A100" s="25">
        <v>95</v>
      </c>
      <c r="B100" s="27" t="s">
        <v>34</v>
      </c>
      <c r="C100" s="27" t="s">
        <v>570</v>
      </c>
      <c r="D100" s="27" t="s">
        <v>571</v>
      </c>
      <c r="E100" s="27" t="s">
        <v>578</v>
      </c>
      <c r="F100" s="27" t="s">
        <v>579</v>
      </c>
      <c r="G100" s="27" t="s">
        <v>580</v>
      </c>
      <c r="H100" s="27" t="s">
        <v>56</v>
      </c>
      <c r="I100" s="27" t="s">
        <v>579</v>
      </c>
      <c r="J100" s="25" t="s">
        <v>42</v>
      </c>
      <c r="K100" s="25" t="s">
        <v>43</v>
      </c>
      <c r="L100" s="25" t="s">
        <v>44</v>
      </c>
      <c r="M100" s="27" t="s">
        <v>45</v>
      </c>
      <c r="N100" s="27" t="s">
        <v>581</v>
      </c>
      <c r="O100" s="27">
        <v>1237.5</v>
      </c>
      <c r="P100" s="27">
        <f t="shared" ref="P100:P109" si="2">S100</f>
        <v>56.25</v>
      </c>
      <c r="Q100" s="27"/>
      <c r="R100" s="27"/>
      <c r="S100" s="27">
        <v>56.25</v>
      </c>
      <c r="T100" s="27"/>
      <c r="U100" s="27">
        <v>1181.25</v>
      </c>
      <c r="V100" s="27" t="s">
        <v>579</v>
      </c>
      <c r="W100" s="27">
        <v>3466</v>
      </c>
      <c r="X100" s="27">
        <v>0</v>
      </c>
      <c r="Y100" s="27">
        <v>352</v>
      </c>
      <c r="Z100" s="27" t="s">
        <v>582</v>
      </c>
      <c r="AA100" s="27" t="s">
        <v>583</v>
      </c>
      <c r="AB100" s="25" t="s">
        <v>50</v>
      </c>
      <c r="AC100" s="27" t="s">
        <v>569</v>
      </c>
    </row>
    <row r="101" s="10" customFormat="1" ht="94.5" spans="1:29">
      <c r="A101" s="25">
        <v>96</v>
      </c>
      <c r="B101" s="27" t="s">
        <v>34</v>
      </c>
      <c r="C101" s="27" t="s">
        <v>570</v>
      </c>
      <c r="D101" s="27" t="s">
        <v>571</v>
      </c>
      <c r="E101" s="27" t="s">
        <v>287</v>
      </c>
      <c r="F101" s="27" t="s">
        <v>584</v>
      </c>
      <c r="G101" s="27" t="s">
        <v>585</v>
      </c>
      <c r="H101" s="27" t="s">
        <v>56</v>
      </c>
      <c r="I101" s="27" t="s">
        <v>584</v>
      </c>
      <c r="J101" s="25" t="s">
        <v>42</v>
      </c>
      <c r="K101" s="25" t="s">
        <v>43</v>
      </c>
      <c r="L101" s="25" t="s">
        <v>44</v>
      </c>
      <c r="M101" s="27" t="s">
        <v>45</v>
      </c>
      <c r="N101" s="27" t="s">
        <v>586</v>
      </c>
      <c r="O101" s="27">
        <v>2200</v>
      </c>
      <c r="P101" s="27">
        <f t="shared" si="2"/>
        <v>100</v>
      </c>
      <c r="Q101" s="27"/>
      <c r="R101" s="27"/>
      <c r="S101" s="27">
        <v>100</v>
      </c>
      <c r="T101" s="27"/>
      <c r="U101" s="27">
        <v>2100</v>
      </c>
      <c r="V101" s="27" t="s">
        <v>584</v>
      </c>
      <c r="W101" s="27">
        <v>2547</v>
      </c>
      <c r="X101" s="27">
        <v>0</v>
      </c>
      <c r="Y101" s="27">
        <v>536</v>
      </c>
      <c r="Z101" s="27" t="s">
        <v>587</v>
      </c>
      <c r="AA101" s="27" t="s">
        <v>588</v>
      </c>
      <c r="AB101" s="25" t="s">
        <v>50</v>
      </c>
      <c r="AC101" s="27" t="s">
        <v>569</v>
      </c>
    </row>
    <row r="102" s="10" customFormat="1" ht="81" spans="1:29">
      <c r="A102" s="25">
        <v>97</v>
      </c>
      <c r="B102" s="27" t="s">
        <v>34</v>
      </c>
      <c r="C102" s="27" t="s">
        <v>570</v>
      </c>
      <c r="D102" s="27" t="s">
        <v>571</v>
      </c>
      <c r="E102" s="27" t="s">
        <v>105</v>
      </c>
      <c r="F102" s="27" t="s">
        <v>106</v>
      </c>
      <c r="G102" s="27" t="s">
        <v>589</v>
      </c>
      <c r="H102" s="27" t="s">
        <v>498</v>
      </c>
      <c r="I102" s="27" t="s">
        <v>106</v>
      </c>
      <c r="J102" s="25" t="s">
        <v>42</v>
      </c>
      <c r="K102" s="25" t="s">
        <v>43</v>
      </c>
      <c r="L102" s="25" t="s">
        <v>44</v>
      </c>
      <c r="M102" s="27" t="s">
        <v>45</v>
      </c>
      <c r="N102" s="27" t="s">
        <v>590</v>
      </c>
      <c r="O102" s="27">
        <v>1265</v>
      </c>
      <c r="P102" s="27">
        <f t="shared" si="2"/>
        <v>57.5</v>
      </c>
      <c r="Q102" s="27"/>
      <c r="R102" s="27"/>
      <c r="S102" s="27">
        <v>57.5</v>
      </c>
      <c r="T102" s="27"/>
      <c r="U102" s="27">
        <v>1207.5</v>
      </c>
      <c r="V102" s="27" t="s">
        <v>106</v>
      </c>
      <c r="W102" s="27">
        <v>4232</v>
      </c>
      <c r="X102" s="27">
        <v>0</v>
      </c>
      <c r="Y102" s="27">
        <v>278</v>
      </c>
      <c r="Z102" s="27" t="s">
        <v>591</v>
      </c>
      <c r="AA102" s="27" t="s">
        <v>592</v>
      </c>
      <c r="AB102" s="25" t="s">
        <v>50</v>
      </c>
      <c r="AC102" s="27" t="s">
        <v>569</v>
      </c>
    </row>
    <row r="103" s="10" customFormat="1" ht="108" spans="1:29">
      <c r="A103" s="25">
        <v>98</v>
      </c>
      <c r="B103" s="27" t="s">
        <v>34</v>
      </c>
      <c r="C103" s="27" t="s">
        <v>570</v>
      </c>
      <c r="D103" s="27" t="s">
        <v>571</v>
      </c>
      <c r="E103" s="27" t="s">
        <v>308</v>
      </c>
      <c r="F103" s="27" t="s">
        <v>593</v>
      </c>
      <c r="G103" s="27" t="s">
        <v>594</v>
      </c>
      <c r="H103" s="27" t="s">
        <v>498</v>
      </c>
      <c r="I103" s="27" t="s">
        <v>595</v>
      </c>
      <c r="J103" s="25" t="s">
        <v>42</v>
      </c>
      <c r="K103" s="25" t="s">
        <v>43</v>
      </c>
      <c r="L103" s="25" t="s">
        <v>44</v>
      </c>
      <c r="M103" s="27" t="s">
        <v>45</v>
      </c>
      <c r="N103" s="27" t="s">
        <v>596</v>
      </c>
      <c r="O103" s="27">
        <v>3410</v>
      </c>
      <c r="P103" s="27">
        <f t="shared" si="2"/>
        <v>155</v>
      </c>
      <c r="Q103" s="27"/>
      <c r="R103" s="27"/>
      <c r="S103" s="27">
        <v>155</v>
      </c>
      <c r="T103" s="27"/>
      <c r="U103" s="27">
        <v>3255</v>
      </c>
      <c r="V103" s="27" t="s">
        <v>593</v>
      </c>
      <c r="W103" s="27">
        <v>4120</v>
      </c>
      <c r="X103" s="27">
        <v>0</v>
      </c>
      <c r="Y103" s="27">
        <v>620</v>
      </c>
      <c r="Z103" s="27" t="s">
        <v>597</v>
      </c>
      <c r="AA103" s="27" t="s">
        <v>598</v>
      </c>
      <c r="AB103" s="25" t="s">
        <v>50</v>
      </c>
      <c r="AC103" s="27" t="s">
        <v>569</v>
      </c>
    </row>
    <row r="104" s="10" customFormat="1" ht="81" spans="1:29">
      <c r="A104" s="25">
        <v>99</v>
      </c>
      <c r="B104" s="27" t="s">
        <v>34</v>
      </c>
      <c r="C104" s="27" t="s">
        <v>570</v>
      </c>
      <c r="D104" s="27" t="s">
        <v>571</v>
      </c>
      <c r="E104" s="27" t="s">
        <v>389</v>
      </c>
      <c r="F104" s="27" t="s">
        <v>599</v>
      </c>
      <c r="G104" s="27" t="s">
        <v>600</v>
      </c>
      <c r="H104" s="27" t="s">
        <v>498</v>
      </c>
      <c r="I104" s="27" t="s">
        <v>599</v>
      </c>
      <c r="J104" s="25" t="s">
        <v>42</v>
      </c>
      <c r="K104" s="25" t="s">
        <v>43</v>
      </c>
      <c r="L104" s="25" t="s">
        <v>44</v>
      </c>
      <c r="M104" s="27" t="s">
        <v>45</v>
      </c>
      <c r="N104" s="27" t="s">
        <v>601</v>
      </c>
      <c r="O104" s="27">
        <v>1650</v>
      </c>
      <c r="P104" s="27">
        <f t="shared" si="2"/>
        <v>75</v>
      </c>
      <c r="Q104" s="27"/>
      <c r="R104" s="27"/>
      <c r="S104" s="27">
        <v>75</v>
      </c>
      <c r="T104" s="27"/>
      <c r="U104" s="27">
        <v>1575</v>
      </c>
      <c r="V104" s="27" t="s">
        <v>599</v>
      </c>
      <c r="W104" s="27">
        <v>2392</v>
      </c>
      <c r="X104" s="27">
        <v>0</v>
      </c>
      <c r="Y104" s="27">
        <v>90</v>
      </c>
      <c r="Z104" s="27" t="s">
        <v>602</v>
      </c>
      <c r="AA104" s="27" t="s">
        <v>603</v>
      </c>
      <c r="AB104" s="25" t="s">
        <v>50</v>
      </c>
      <c r="AC104" s="27" t="s">
        <v>569</v>
      </c>
    </row>
    <row r="105" s="10" customFormat="1" ht="135" spans="1:29">
      <c r="A105" s="25">
        <v>100</v>
      </c>
      <c r="B105" s="27" t="s">
        <v>34</v>
      </c>
      <c r="C105" s="27" t="s">
        <v>570</v>
      </c>
      <c r="D105" s="27" t="s">
        <v>571</v>
      </c>
      <c r="E105" s="27" t="s">
        <v>604</v>
      </c>
      <c r="F105" s="27" t="s">
        <v>605</v>
      </c>
      <c r="G105" s="27" t="s">
        <v>606</v>
      </c>
      <c r="H105" s="27" t="s">
        <v>498</v>
      </c>
      <c r="I105" s="27" t="s">
        <v>605</v>
      </c>
      <c r="J105" s="25" t="s">
        <v>42</v>
      </c>
      <c r="K105" s="25" t="s">
        <v>43</v>
      </c>
      <c r="L105" s="25" t="s">
        <v>44</v>
      </c>
      <c r="M105" s="27" t="s">
        <v>45</v>
      </c>
      <c r="N105" s="27" t="s">
        <v>607</v>
      </c>
      <c r="O105" s="27">
        <v>1925</v>
      </c>
      <c r="P105" s="27">
        <f t="shared" si="2"/>
        <v>87.5</v>
      </c>
      <c r="Q105" s="27"/>
      <c r="R105" s="27"/>
      <c r="S105" s="27">
        <v>87.5</v>
      </c>
      <c r="T105" s="27"/>
      <c r="U105" s="27">
        <v>1837.5</v>
      </c>
      <c r="V105" s="27" t="s">
        <v>605</v>
      </c>
      <c r="W105" s="27">
        <v>3446</v>
      </c>
      <c r="X105" s="27">
        <v>0</v>
      </c>
      <c r="Y105" s="27">
        <v>409</v>
      </c>
      <c r="Z105" s="27" t="s">
        <v>608</v>
      </c>
      <c r="AA105" s="27" t="s">
        <v>609</v>
      </c>
      <c r="AB105" s="25" t="s">
        <v>50</v>
      </c>
      <c r="AC105" s="27" t="s">
        <v>569</v>
      </c>
    </row>
    <row r="106" s="10" customFormat="1" ht="81" spans="1:29">
      <c r="A106" s="25">
        <v>101</v>
      </c>
      <c r="B106" s="27" t="s">
        <v>34</v>
      </c>
      <c r="C106" s="27" t="s">
        <v>570</v>
      </c>
      <c r="D106" s="27" t="s">
        <v>571</v>
      </c>
      <c r="E106" s="27" t="s">
        <v>166</v>
      </c>
      <c r="F106" s="27" t="s">
        <v>610</v>
      </c>
      <c r="G106" s="27" t="s">
        <v>611</v>
      </c>
      <c r="H106" s="27" t="s">
        <v>56</v>
      </c>
      <c r="I106" s="27" t="s">
        <v>610</v>
      </c>
      <c r="J106" s="25" t="s">
        <v>42</v>
      </c>
      <c r="K106" s="25" t="s">
        <v>43</v>
      </c>
      <c r="L106" s="25" t="s">
        <v>44</v>
      </c>
      <c r="M106" s="27" t="s">
        <v>45</v>
      </c>
      <c r="N106" s="27" t="s">
        <v>612</v>
      </c>
      <c r="O106" s="27">
        <v>4262.5</v>
      </c>
      <c r="P106" s="27">
        <f t="shared" si="2"/>
        <v>193.75</v>
      </c>
      <c r="Q106" s="27"/>
      <c r="R106" s="27"/>
      <c r="S106" s="27">
        <v>193.75</v>
      </c>
      <c r="T106" s="27"/>
      <c r="U106" s="27">
        <v>4068.75</v>
      </c>
      <c r="V106" s="27" t="s">
        <v>610</v>
      </c>
      <c r="W106" s="27">
        <v>10339</v>
      </c>
      <c r="X106" s="27">
        <v>0</v>
      </c>
      <c r="Y106" s="27">
        <v>352</v>
      </c>
      <c r="Z106" s="27" t="s">
        <v>613</v>
      </c>
      <c r="AA106" s="27" t="s">
        <v>614</v>
      </c>
      <c r="AB106" s="25" t="s">
        <v>50</v>
      </c>
      <c r="AC106" s="27" t="s">
        <v>569</v>
      </c>
    </row>
    <row r="107" s="10" customFormat="1" ht="81" spans="1:29">
      <c r="A107" s="25">
        <v>102</v>
      </c>
      <c r="B107" s="27" t="s">
        <v>34</v>
      </c>
      <c r="C107" s="27" t="s">
        <v>570</v>
      </c>
      <c r="D107" s="27" t="s">
        <v>571</v>
      </c>
      <c r="E107" s="27" t="s">
        <v>429</v>
      </c>
      <c r="F107" s="27" t="s">
        <v>615</v>
      </c>
      <c r="G107" s="27" t="s">
        <v>616</v>
      </c>
      <c r="H107" s="27" t="s">
        <v>498</v>
      </c>
      <c r="I107" s="27" t="s">
        <v>615</v>
      </c>
      <c r="J107" s="25" t="s">
        <v>42</v>
      </c>
      <c r="K107" s="25" t="s">
        <v>43</v>
      </c>
      <c r="L107" s="25" t="s">
        <v>44</v>
      </c>
      <c r="M107" s="27" t="s">
        <v>45</v>
      </c>
      <c r="N107" s="27" t="s">
        <v>617</v>
      </c>
      <c r="O107" s="27">
        <v>2750</v>
      </c>
      <c r="P107" s="27">
        <f t="shared" si="2"/>
        <v>125</v>
      </c>
      <c r="Q107" s="27"/>
      <c r="R107" s="27"/>
      <c r="S107" s="27">
        <v>125</v>
      </c>
      <c r="T107" s="27"/>
      <c r="U107" s="27">
        <v>2625</v>
      </c>
      <c r="V107" s="27" t="s">
        <v>615</v>
      </c>
      <c r="W107" s="27">
        <v>5153</v>
      </c>
      <c r="X107" s="27">
        <v>2</v>
      </c>
      <c r="Y107" s="27">
        <v>586</v>
      </c>
      <c r="Z107" s="27" t="s">
        <v>618</v>
      </c>
      <c r="AA107" s="27" t="s">
        <v>619</v>
      </c>
      <c r="AB107" s="25" t="s">
        <v>50</v>
      </c>
      <c r="AC107" s="27" t="s">
        <v>569</v>
      </c>
    </row>
    <row r="108" s="10" customFormat="1" ht="81" spans="1:29">
      <c r="A108" s="25">
        <v>103</v>
      </c>
      <c r="B108" s="27" t="s">
        <v>34</v>
      </c>
      <c r="C108" s="27" t="s">
        <v>570</v>
      </c>
      <c r="D108" s="27" t="s">
        <v>571</v>
      </c>
      <c r="E108" s="27" t="s">
        <v>37</v>
      </c>
      <c r="F108" s="27" t="s">
        <v>620</v>
      </c>
      <c r="G108" s="27" t="s">
        <v>621</v>
      </c>
      <c r="H108" s="27" t="s">
        <v>56</v>
      </c>
      <c r="I108" s="27" t="s">
        <v>620</v>
      </c>
      <c r="J108" s="25" t="s">
        <v>42</v>
      </c>
      <c r="K108" s="25" t="s">
        <v>43</v>
      </c>
      <c r="L108" s="25" t="s">
        <v>44</v>
      </c>
      <c r="M108" s="27" t="s">
        <v>45</v>
      </c>
      <c r="N108" s="27" t="s">
        <v>622</v>
      </c>
      <c r="O108" s="27">
        <v>2612.5</v>
      </c>
      <c r="P108" s="27">
        <f t="shared" si="2"/>
        <v>118.75</v>
      </c>
      <c r="Q108" s="27"/>
      <c r="R108" s="27"/>
      <c r="S108" s="27">
        <v>118.75</v>
      </c>
      <c r="T108" s="27"/>
      <c r="U108" s="27">
        <v>2493.75</v>
      </c>
      <c r="V108" s="27" t="s">
        <v>620</v>
      </c>
      <c r="W108" s="27">
        <v>4566</v>
      </c>
      <c r="X108" s="27">
        <v>0</v>
      </c>
      <c r="Y108" s="27">
        <v>336</v>
      </c>
      <c r="Z108" s="27" t="s">
        <v>623</v>
      </c>
      <c r="AA108" s="27" t="s">
        <v>624</v>
      </c>
      <c r="AB108" s="25" t="s">
        <v>50</v>
      </c>
      <c r="AC108" s="27" t="s">
        <v>569</v>
      </c>
    </row>
    <row r="109" s="10" customFormat="1" ht="128" customHeight="1" spans="1:29">
      <c r="A109" s="25">
        <v>104</v>
      </c>
      <c r="B109" s="27" t="s">
        <v>34</v>
      </c>
      <c r="C109" s="27" t="s">
        <v>35</v>
      </c>
      <c r="D109" s="27" t="s">
        <v>36</v>
      </c>
      <c r="E109" s="27" t="s">
        <v>79</v>
      </c>
      <c r="F109" s="27" t="s">
        <v>625</v>
      </c>
      <c r="G109" s="27" t="s">
        <v>626</v>
      </c>
      <c r="H109" s="27" t="s">
        <v>56</v>
      </c>
      <c r="I109" s="27" t="s">
        <v>625</v>
      </c>
      <c r="J109" s="25" t="s">
        <v>42</v>
      </c>
      <c r="K109" s="25" t="s">
        <v>43</v>
      </c>
      <c r="L109" s="25" t="s">
        <v>44</v>
      </c>
      <c r="M109" s="27" t="s">
        <v>45</v>
      </c>
      <c r="N109" s="27" t="s">
        <v>627</v>
      </c>
      <c r="O109" s="27">
        <v>400</v>
      </c>
      <c r="P109" s="27">
        <f t="shared" si="2"/>
        <v>360</v>
      </c>
      <c r="Q109" s="27"/>
      <c r="R109" s="27"/>
      <c r="S109" s="27">
        <v>360</v>
      </c>
      <c r="T109" s="27"/>
      <c r="U109" s="27">
        <v>40</v>
      </c>
      <c r="V109" s="27">
        <v>1</v>
      </c>
      <c r="W109" s="27">
        <v>38</v>
      </c>
      <c r="X109" s="27">
        <v>1</v>
      </c>
      <c r="Y109" s="27">
        <v>3</v>
      </c>
      <c r="Z109" s="27" t="s">
        <v>628</v>
      </c>
      <c r="AA109" s="27" t="s">
        <v>629</v>
      </c>
      <c r="AB109" s="25" t="s">
        <v>50</v>
      </c>
      <c r="AC109" s="27" t="s">
        <v>569</v>
      </c>
    </row>
    <row r="110" s="10" customFormat="1" ht="78.75" spans="1:29">
      <c r="A110" s="25">
        <v>105</v>
      </c>
      <c r="B110" s="45" t="s">
        <v>34</v>
      </c>
      <c r="C110" s="45" t="s">
        <v>35</v>
      </c>
      <c r="D110" s="45" t="s">
        <v>115</v>
      </c>
      <c r="E110" s="45" t="s">
        <v>105</v>
      </c>
      <c r="F110" s="26" t="s">
        <v>630</v>
      </c>
      <c r="G110" s="26" t="s">
        <v>631</v>
      </c>
      <c r="H110" s="26" t="s">
        <v>56</v>
      </c>
      <c r="I110" s="26" t="s">
        <v>106</v>
      </c>
      <c r="J110" s="25" t="s">
        <v>42</v>
      </c>
      <c r="K110" s="25" t="s">
        <v>43</v>
      </c>
      <c r="L110" s="25" t="s">
        <v>44</v>
      </c>
      <c r="M110" s="26" t="s">
        <v>45</v>
      </c>
      <c r="N110" s="26" t="s">
        <v>632</v>
      </c>
      <c r="O110" s="26">
        <v>50</v>
      </c>
      <c r="P110" s="27">
        <f t="shared" ref="P110:P112" si="3">Q110+R110+S110+T110</f>
        <v>50</v>
      </c>
      <c r="Q110" s="46"/>
      <c r="R110" s="46">
        <v>50</v>
      </c>
      <c r="S110" s="46"/>
      <c r="T110" s="46"/>
      <c r="U110" s="46">
        <v>0</v>
      </c>
      <c r="V110" s="46">
        <v>1</v>
      </c>
      <c r="W110" s="46">
        <v>30</v>
      </c>
      <c r="X110" s="46">
        <v>1</v>
      </c>
      <c r="Y110" s="46">
        <v>6</v>
      </c>
      <c r="Z110" s="52" t="s">
        <v>633</v>
      </c>
      <c r="AA110" s="52" t="s">
        <v>634</v>
      </c>
      <c r="AB110" s="25" t="s">
        <v>50</v>
      </c>
      <c r="AC110" s="46"/>
    </row>
    <row r="111" s="10" customFormat="1" ht="78.75" spans="1:29">
      <c r="A111" s="25">
        <v>106</v>
      </c>
      <c r="B111" s="26" t="s">
        <v>34</v>
      </c>
      <c r="C111" s="26" t="s">
        <v>86</v>
      </c>
      <c r="D111" s="26" t="s">
        <v>635</v>
      </c>
      <c r="E111" s="26" t="s">
        <v>105</v>
      </c>
      <c r="F111" s="26" t="s">
        <v>106</v>
      </c>
      <c r="G111" s="26" t="s">
        <v>636</v>
      </c>
      <c r="H111" s="46" t="s">
        <v>56</v>
      </c>
      <c r="I111" s="26" t="s">
        <v>106</v>
      </c>
      <c r="J111" s="25" t="s">
        <v>42</v>
      </c>
      <c r="K111" s="25" t="s">
        <v>43</v>
      </c>
      <c r="L111" s="25" t="s">
        <v>44</v>
      </c>
      <c r="M111" s="26" t="s">
        <v>91</v>
      </c>
      <c r="N111" s="26" t="s">
        <v>637</v>
      </c>
      <c r="O111" s="26">
        <v>450</v>
      </c>
      <c r="P111" s="27">
        <f t="shared" si="3"/>
        <v>450</v>
      </c>
      <c r="Q111" s="46"/>
      <c r="R111" s="46">
        <v>450</v>
      </c>
      <c r="S111" s="46"/>
      <c r="T111" s="46"/>
      <c r="U111" s="46"/>
      <c r="V111" s="46">
        <v>1</v>
      </c>
      <c r="W111" s="46">
        <v>30</v>
      </c>
      <c r="X111" s="46">
        <v>0</v>
      </c>
      <c r="Y111" s="46">
        <v>6</v>
      </c>
      <c r="Z111" s="52" t="s">
        <v>638</v>
      </c>
      <c r="AA111" s="52" t="s">
        <v>639</v>
      </c>
      <c r="AB111" s="25" t="s">
        <v>50</v>
      </c>
      <c r="AC111" s="46"/>
    </row>
    <row r="112" s="10" customFormat="1" ht="78.75" spans="1:29">
      <c r="A112" s="25">
        <v>107</v>
      </c>
      <c r="B112" s="26" t="s">
        <v>71</v>
      </c>
      <c r="C112" s="26" t="s">
        <v>99</v>
      </c>
      <c r="D112" s="26" t="s">
        <v>100</v>
      </c>
      <c r="E112" s="26" t="s">
        <v>640</v>
      </c>
      <c r="F112" s="26" t="s">
        <v>641</v>
      </c>
      <c r="G112" s="26" t="s">
        <v>642</v>
      </c>
      <c r="H112" s="46" t="s">
        <v>56</v>
      </c>
      <c r="I112" s="26" t="s">
        <v>125</v>
      </c>
      <c r="J112" s="25" t="s">
        <v>42</v>
      </c>
      <c r="K112" s="25" t="s">
        <v>43</v>
      </c>
      <c r="L112" s="25" t="s">
        <v>44</v>
      </c>
      <c r="M112" s="26" t="s">
        <v>45</v>
      </c>
      <c r="N112" s="26" t="s">
        <v>643</v>
      </c>
      <c r="O112" s="26">
        <v>2000</v>
      </c>
      <c r="P112" s="27">
        <f t="shared" si="3"/>
        <v>61.3</v>
      </c>
      <c r="Q112" s="46">
        <v>0</v>
      </c>
      <c r="R112" s="46">
        <v>61.3</v>
      </c>
      <c r="S112" s="46"/>
      <c r="T112" s="46"/>
      <c r="U112" s="46"/>
      <c r="V112" s="46">
        <v>398</v>
      </c>
      <c r="W112" s="46">
        <v>206285</v>
      </c>
      <c r="X112" s="46">
        <v>86</v>
      </c>
      <c r="Y112" s="46">
        <v>1794</v>
      </c>
      <c r="Z112" s="52" t="s">
        <v>644</v>
      </c>
      <c r="AA112" s="52" t="s">
        <v>645</v>
      </c>
      <c r="AB112" s="25" t="s">
        <v>50</v>
      </c>
      <c r="AC112" s="46"/>
    </row>
  </sheetData>
  <mergeCells count="29">
    <mergeCell ref="A1:AA1"/>
    <mergeCell ref="A2:AA2"/>
    <mergeCell ref="B3:D3"/>
    <mergeCell ref="O3:U3"/>
    <mergeCell ref="V3:Y3"/>
    <mergeCell ref="Q4:U4"/>
    <mergeCell ref="X4:Y4"/>
    <mergeCell ref="A3:A5"/>
    <mergeCell ref="B4:B5"/>
    <mergeCell ref="C4:C5"/>
    <mergeCell ref="D4:D5"/>
    <mergeCell ref="E3:E5"/>
    <mergeCell ref="F3:F5"/>
    <mergeCell ref="G3:G5"/>
    <mergeCell ref="H3:H5"/>
    <mergeCell ref="I3:I5"/>
    <mergeCell ref="J3:J5"/>
    <mergeCell ref="K3:K5"/>
    <mergeCell ref="L3:L5"/>
    <mergeCell ref="M3:M5"/>
    <mergeCell ref="N3:N5"/>
    <mergeCell ref="O4:O5"/>
    <mergeCell ref="P4:P5"/>
    <mergeCell ref="V4:V5"/>
    <mergeCell ref="W4:W5"/>
    <mergeCell ref="Z3:Z5"/>
    <mergeCell ref="AA3:AA5"/>
    <mergeCell ref="AB3:AB5"/>
    <mergeCell ref="AC3:AC5"/>
  </mergeCells>
  <conditionalFormatting sqref="G110">
    <cfRule type="expression" dxfId="0" priority="3">
      <formula>AND(SUMPRODUCT(IFERROR(1*(($G$110&amp;"x")=(G110&amp;"x")),0))&gt;1,NOT(ISBLANK(G110)))</formula>
    </cfRule>
  </conditionalFormatting>
  <conditionalFormatting sqref="G111">
    <cfRule type="expression" dxfId="0" priority="2">
      <formula>AND(SUMPRODUCT(IFERROR(1*(($G$111&amp;"x")=(G111&amp;"x")),0))&gt;1,NOT(ISBLANK(G111)))</formula>
    </cfRule>
  </conditionalFormatting>
  <conditionalFormatting sqref="G112">
    <cfRule type="expression" dxfId="0" priority="1">
      <formula>AND(SUMPRODUCT(IFERROR(1*(($G$112&amp;"x")=(G112&amp;"x")),0))&gt;1,NOT(ISBLANK(G112)))</formula>
    </cfRule>
  </conditionalFormatting>
  <conditionalFormatting sqref="G6:G109">
    <cfRule type="expression" dxfId="0" priority="8">
      <formula>AND(SUMPRODUCT(IFERROR(1*(($G$6:$G$109&amp;"x")=(G6&amp;"x")),0))&gt;1,NOT(ISBLANK(G6)))</formula>
    </cfRule>
  </conditionalFormatting>
  <dataValidations count="11">
    <dataValidation type="list" allowBlank="1" showInputMessage="1" showErrorMessage="1" sqref="B9 B12 B19 B32">
      <formula1/>
    </dataValidation>
    <dataValidation type="list" allowBlank="1" showInputMessage="1" showErrorMessage="1" sqref="C9 C19 C32:C33">
      <formula1>INDIRECT(#REF!)</formula1>
    </dataValidation>
    <dataValidation type="list" allowBlank="1" showInputMessage="1" showErrorMessage="1" sqref="M9">
      <formula1>"县交通局,县农业农村局,县淠淮美丽建设中心,县人社局,县住建局,县乡村振兴局"</formula1>
    </dataValidation>
    <dataValidation type="list" allowBlank="1" showInputMessage="1" showErrorMessage="1" sqref="C12">
      <formula1>INDIRECT(B1046919)</formula1>
    </dataValidation>
    <dataValidation type="list" allowBlank="1" showInputMessage="1" showErrorMessage="1" sqref="H12 H26 H9:H10 H70:H71">
      <formula1>"新建,续建,扩建,维修"</formula1>
    </dataValidation>
    <dataValidation type="list" allowBlank="1" showInputMessage="1" showErrorMessage="1" sqref="D19 D26 D32 D9:D10 D12:D13">
      <formula1>INDIRECT(B9)</formula1>
    </dataValidation>
    <dataValidation type="list" allowBlank="1" showInputMessage="1" showErrorMessage="1" sqref="B25">
      <formula1>[2]Sheet3!#REF!</formula1>
    </dataValidation>
    <dataValidation type="list" allowBlank="1" showInputMessage="1" showErrorMessage="1" sqref="B29 B20:B24">
      <formula1>[1]Sheet3!#REF!</formula1>
    </dataValidation>
    <dataValidation type="list" allowBlank="1" showInputMessage="1" showErrorMessage="1" sqref="C29:D29 D33 C54:D54 C20:D25">
      <formula1>INDIRECT(B20)</formula1>
    </dataValidation>
    <dataValidation type="list" allowBlank="1" showInputMessage="1" showErrorMessage="1" sqref="B54">
      <formula1>[3]Sheet3!#REF!</formula1>
    </dataValidation>
    <dataValidation type="list" allowBlank="1" showInputMessage="1" showErrorMessage="1" sqref="M70:M71">
      <formula1>"县交通运输局,县农业农村局,县淠淮美丽建设中心,县人社局,县住建局,县乡村振兴局"</formula1>
    </dataValidation>
  </dataValidations>
  <pageMargins left="0.751388888888889" right="0.751388888888889" top="1" bottom="1" header="0.5" footer="0.5"/>
  <pageSetup paperSize="8" scale="46" fitToHeight="0" orientation="landscape" horizontalDpi="600" vertic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霍邱县2024年度财政衔接资金项目计划完成情况的明细表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Flipped</cp:lastModifiedBy>
  <cp:revision>1</cp:revision>
  <dcterms:created xsi:type="dcterms:W3CDTF">2025-05-27T03:01:55Z</dcterms:created>
  <dcterms:modified xsi:type="dcterms:W3CDTF">2025-05-27T03:09:51Z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CC7B199139EB4AE687B1200E8B041212_13</vt:lpwstr>
  </property>
  <property fmtid="{D5CDD505-2E9C-101B-9397-08002B2CF9AE}" pid="3" name="KSOProductBuildVer">
    <vt:lpwstr>2052-12.1.0.21171</vt:lpwstr>
  </property>
  <property fmtid="{D5CDD505-2E9C-101B-9397-08002B2CF9AE}" pid="4" name="KSOReadingLayout">
    <vt:bool>true</vt:bool>
  </property>
</Properties>
</file>