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5" windowHeight="13455"/>
  </bookViews>
  <sheets>
    <sheet name="Sheet1" sheetId="1" r:id="rId1"/>
  </sheets>
  <definedNames>
    <definedName name="_xlnm._FilterDatabase" localSheetId="0" hidden="1">Sheet1!$A$5:$AA$92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<sst xmlns="http://schemas.openxmlformats.org/spreadsheetml/2006/main" count="1177" uniqueCount="532">
  <si>
    <t>2025年首批财政衔接推进乡村振兴补助资金分配明细表</t>
  </si>
  <si>
    <t>序号</t>
  </si>
  <si>
    <t>项目类型</t>
  </si>
  <si>
    <t>实施乡镇/单位</t>
  </si>
  <si>
    <t>实施村</t>
  </si>
  <si>
    <t>项目名称</t>
  </si>
  <si>
    <t>时间进度</t>
  </si>
  <si>
    <t>主管部门</t>
  </si>
  <si>
    <t>建设内容及规模</t>
  </si>
  <si>
    <t>资金规模和筹资方式</t>
  </si>
  <si>
    <t>受益对象</t>
  </si>
  <si>
    <t>绩效目标</t>
  </si>
  <si>
    <t>群众参与和联农带农机制</t>
  </si>
  <si>
    <t>备注</t>
  </si>
  <si>
    <t>批复时间</t>
  </si>
  <si>
    <t>批复文号</t>
  </si>
  <si>
    <t>二级项目类型</t>
  </si>
  <si>
    <t>项目子类型</t>
  </si>
  <si>
    <t>计划开工时间</t>
  </si>
  <si>
    <t>计划完工时间</t>
  </si>
  <si>
    <t>项目预算总投资</t>
  </si>
  <si>
    <t>投入的衔接资金</t>
  </si>
  <si>
    <t>其中</t>
  </si>
  <si>
    <t>受益村</t>
  </si>
  <si>
    <t>受益人数</t>
  </si>
  <si>
    <t>中央</t>
  </si>
  <si>
    <t>省级</t>
  </si>
  <si>
    <t>市级</t>
  </si>
  <si>
    <t>县级</t>
  </si>
  <si>
    <t>其他资金</t>
  </si>
  <si>
    <t>受益脱贫村数</t>
  </si>
  <si>
    <t>受益脱贫口及监测对象口数</t>
  </si>
  <si>
    <t>合计已批复项目89个，其中产业类项目33个，投入衔接资金18500万元（中央资金用于发展产业的12300万元，占比60.53%；省级资金用于产业发展的6200万元，占比61.3%）。</t>
  </si>
  <si>
    <t>产业发展</t>
  </si>
  <si>
    <t>金融保险配套项目</t>
  </si>
  <si>
    <t>小额贷款贴息</t>
  </si>
  <si>
    <t>霍邱县30个乡镇</t>
  </si>
  <si>
    <t>全县各村</t>
  </si>
  <si>
    <t>2025年霍邱县小额信贷贴息项目</t>
  </si>
  <si>
    <t>县农业农村局（县乡村振兴局）</t>
  </si>
  <si>
    <t>预计为全县范围内符合条件的约13000户建档立卡脱贫户、风险未消除监测户、边缘户进行小额信贷贴息，政府贴息70%。</t>
  </si>
  <si>
    <t>为全县约13000户建档立卡脱贫户，风险未消除监测户、边缘户小额贷款进行70%的贴息，通过贷款，带动发展产业家庭户均增收3000元以上，有效提高获得感满意度和幸福感，群众满意度达到95%以上。</t>
  </si>
  <si>
    <t>经村两委会议研究，征求群众意见，做好三级公示，充分发挥群众监督作用，确保项目实施质量，及时向社会公开项目批复、实施情况和资金拨付情况。在有产业的基础上实施评级授信，做到应贷尽贷，保障建档立卡脱贫户、风险未消除监测户、边缘户产业发展资金的需求，促进产业增收，提升自身动力，实现持续稳定脱贫。</t>
  </si>
  <si>
    <t>2024年12月27日</t>
  </si>
  <si>
    <t>霍农工组【2024】13号</t>
  </si>
  <si>
    <t>生产项目</t>
  </si>
  <si>
    <t>林草基地建设</t>
  </si>
  <si>
    <t>西山林场</t>
  </si>
  <si>
    <t>涉及项目周边6个村</t>
  </si>
  <si>
    <t>霍邱县西山林场种苗基地基础设施建设项目</t>
  </si>
  <si>
    <t>霍邱县林业发展中心</t>
  </si>
  <si>
    <t>（1）修建灌溉系统：按照现有苗圃基地地形及河流灌渠现状，修建桥涵1个；修建简易道路410米，涵管660米，混泥土道路430米，修建排水沟及灌溉水渠520米，修建灌溉泵站1个，铺设固定管道2000米，平整圃地20亩。（2）道路安全护栏2500米。分别在大山林区、长山林区、环山林区实施。</t>
  </si>
  <si>
    <t>项目改造原有苗圃140亩为乡土树种繁育基地，充分发挥西山林场在开展森林可持续经营、科学开展国土绿化行动、推动种苗高质量发展中的重要作用， 推动体制机制进一步创新，内生动力不断增强，逐步形成有序协同的国有林场高质量发展和高水平保护新模式。加快生态振兴步伐，带动周边产业发展，进一步促进农林文的融合。</t>
  </si>
  <si>
    <r>
      <rPr>
        <sz val="10"/>
        <color rgb="FF000000"/>
        <rFont val="宋体"/>
        <charset val="134"/>
      </rPr>
      <t>经场及当地村委充分征求群众意见公示无异议后申报，提供就业岗位</t>
    </r>
    <r>
      <rPr>
        <sz val="10"/>
        <color rgb="FFFF0000"/>
        <rFont val="宋体"/>
        <charset val="134"/>
      </rPr>
      <t>6</t>
    </r>
    <r>
      <rPr>
        <sz val="10"/>
        <color rgb="FF000000"/>
        <rFont val="宋体"/>
        <charset val="134"/>
      </rPr>
      <t>人，人均增加其务工收入6000元，提高人民满意度。</t>
    </r>
  </si>
  <si>
    <t>霍农工组【2024】15号</t>
  </si>
  <si>
    <t>种植业基地</t>
  </si>
  <si>
    <t>2025年霍邱县种植业发展到户补贴项目</t>
  </si>
  <si>
    <t>在全县30个乡镇实施特色种植产业奖补项目，预计带动一般脱贫户、未消除风险的监测帮扶对象1090户2843人发展产业。</t>
  </si>
  <si>
    <t>通过产业补贴，预计带动一般脱贫户、未消除风险的监测帮扶对象1090户2843人发展产业，户均增加收入2000元以上，群众满意度达95%以上。</t>
  </si>
  <si>
    <t>经村两委审议，充分征求项目地群众意见，在村公示栏公示无异议后申请上报。该项目建成后，预计带动一般脱贫户、未消除风险的监测帮扶对象1090户2843人发展产业，户均增加收入2000元以上。</t>
  </si>
  <si>
    <t>养殖业基地</t>
  </si>
  <si>
    <t>2025年霍邱县养殖业发展到户补贴项目</t>
  </si>
  <si>
    <t>在全县30个乡镇实施特色养殖产业奖补项目，预计带动一般脱贫户、未消除风险的监测帮扶对象24801户57399人发展产业。</t>
  </si>
  <si>
    <t>通过产业补贴，预计带动一般脱贫户、未消除风险的监测帮扶对象24801户57399人发展产业，户均增加收入2000元以上，群众满意度达95%以上。</t>
  </si>
  <si>
    <t>经村两委审议，充分征求项目地群众意见，在村公示栏公示无异议后申请上报。该项目建成后，预计带动一般脱贫户、未消除风险的监测帮扶对象24801户57399人发展产业，户均增加收入2000元以上。</t>
  </si>
  <si>
    <t>水产养殖业发展</t>
  </si>
  <si>
    <t>2025年霍邱县水产养殖业发展到户补贴项目</t>
  </si>
  <si>
    <t>在全县30个乡镇实施特色水产养殖产业奖补项目，预计带动一般脱贫户、未消除风险的监测帮扶对象11486户25899人发展产业。</t>
  </si>
  <si>
    <t>通过产业补贴，预计带动一般脱贫户、未消除风险的监测帮扶对象11486户25899人发展产业，户均增加收入2000元以上，群众满意度达95%以上。</t>
  </si>
  <si>
    <t>经村两委审议，充分征求项目地群众意见，在村公示栏公示无异议后申请上报。该项目建成后，预计带动一般脱贫户、未消除风险的监测帮扶对象11486户25899人发展产业，户均增加收入2000元以上。群众满意度达95%以上。</t>
  </si>
  <si>
    <t>2025年霍邱县林草基地建设到户补贴项目</t>
  </si>
  <si>
    <t>在相关乡镇实施特色林草基地建设产业奖补项目，预计带动一般脱贫户、未消除风险的监测帮扶对象29户90人发展产业。</t>
  </si>
  <si>
    <t>通过产业补贴，预计带动一般脱贫户、未消除风险的监测帮扶对象29户90人发展产业，户均增加收入2000元以上。</t>
  </si>
  <si>
    <t>经村两委审议，充分征求项目地群众意见，在村公示栏公示无异议后申请上报。该项目建成后，预计带动一般脱贫户、未消除风险的监测帮扶对象29户90人发展产业，户均增加收入2000元以上。</t>
  </si>
  <si>
    <t>加工流通项目</t>
  </si>
  <si>
    <t>加工业</t>
  </si>
  <si>
    <t>2025年霍邱县加工业到户补贴项目</t>
  </si>
  <si>
    <t>在相关乡镇实施特色加工业产业奖补项目，预计带动一般脱贫户、未消除风险的监测帮扶对象182户487人发展产业。</t>
  </si>
  <si>
    <t>通过产业补贴，带动一般脱贫户、未消除风险的监测帮扶对象发展产业积极性,增加一般脱贫户、未消除风险的监测帮扶对象收入，群众满意度达95%以上。</t>
  </si>
  <si>
    <t>经村两委审议，充分征求项目地群众意见，在村公示栏公示无异议后申请上报。该项目建成后，预计带动一般脱贫户、未消除风险的监测帮扶对象182户487人发展产业，户均增加收入2000元以上。</t>
  </si>
  <si>
    <t>休闲农业与乡村旅游</t>
  </si>
  <si>
    <t>新店镇</t>
  </si>
  <si>
    <t>黄泊渡村</t>
  </si>
  <si>
    <t>2025年新店镇黄泊渡村农耕研学体验项目</t>
  </si>
  <si>
    <t>县美丽中心</t>
  </si>
  <si>
    <t>依托千亩油菜示范片举办和美乡村精品示范村油菜花文化旅游节，定制36座箱式观光小火车，设计环绕油菜花海的专属轨道路线，全程约1500米，沿途设置特色景观点及站台，供游客拍照打卡、互动体验研学等。</t>
  </si>
  <si>
    <t>通过项目建成实施后，通过务工就业等预计带动群众4户13人，其中脱贫人口约1户4人，人均月增收0.3-0.5万元，增加村集体年收入约5.4万元。群众满意度达95%以上，有利于脱贫攻坚成果的巩固和提升。</t>
  </si>
  <si>
    <t>群众积极参与该项目谋划，征求群众意见，通过村民民主评议，新建黄泊渡村农耕研学项目进行摸底申报，通过公开公示遵循群众意见，接受群众监督，确定入库项目，项目建成后，通过务工就业等预计带动群众4户13人，其中脱贫户1户4人，户均年收入增加约0.3-0.5万元，增加村集体年收入约5.4万元。通过土地流转、产业辐射等方式增加群众收，切实巩固脱贫成效，为群众产生更多的经济效益，通过务工就业增加脱贫户收入和村集体经济收入。</t>
  </si>
  <si>
    <t>霍农工组【2024】16号</t>
  </si>
  <si>
    <t>2025年新店镇东湖生态民居改造项目</t>
  </si>
  <si>
    <t>县文旅中心</t>
  </si>
  <si>
    <t>2025年新店镇东湖生态民居改造项目：民宿建筑总面积约为900㎡，主要为院落式布局。建筑内设置接待大厅、水岸套房等相关配套服务设施，同步研发当地特色美食，打造稻田咖啡、美食研学及体验中心。</t>
  </si>
  <si>
    <t>通过项目建成实施后，通过务工就业等预计带动群众10户27人，其中脱贫户和监测对象5户12人，户均年收入增加约0.6-1.5万元，增加村集体年收入约27 万元。群众满意度达95%以上，有利于脱贫攻坚成果的巩固和提升。</t>
  </si>
  <si>
    <t>群众积极参与该项目谋划，征求群众意见，通过村民民主评议，新建黄泊渡村乡村民宿项目进行摸底申报，通过公开公示遵循群众意见，接受群众监督，确定入库项目，项目建成后，通过务工就业等预计带动群众10户27人，其中脱贫户和监测对象5户12人，通过务工就业预计带动群众3户11人，其中脱贫户和监测对象2户4人，户均年收入增加约0.6-1.5万元，增加村集体年收入约27万元。通过土地流转、产业辐射等方式增加群众收，切实巩固脱贫成效，为群众产生更多的经济效益，通过务工就业增加脱贫户收入和村集体经济收入。</t>
  </si>
  <si>
    <t>邵岗乡</t>
  </si>
  <si>
    <t>坎山村</t>
  </si>
  <si>
    <t>2025年邵岗乡坎山村乡村自然野趣植物园林建设项目</t>
  </si>
  <si>
    <t>依托仓房、龙井、竹园等村民组现有1224亩林地资源，因地制宜，引资建设不同主题专类园场景，以生态环线连接水产养殖、蔬果采摘、休闲农业，利用村民闲置房屋改建民宿及农家乐，完善配套道路等基础设施</t>
  </si>
  <si>
    <t>预计投资400万，通过实施集体产业发展项目，促进坎山村村集体经济增加16万元左右，同时带动群众28户56人其中脱贫人口8户12人，户均增收5000元。提高脱贫户的满意度,群众满意度95%以上.</t>
  </si>
  <si>
    <t>群众参与谋划，通过民主决策，将群众需求强烈的和巩固脱贫效果强的项目纳入项目库建设，充分发挥群众群众监督作用，确保项目实施质量，及时向社会公开项目建设情况，加强项目后期运维。项目建成后，预计收益群众28户56人其中脱贫人口8户12人，利于我村巩固脱贫攻坚成果有效的衔接乡村振兴发展。</t>
  </si>
  <si>
    <t>临淮岗镇</t>
  </si>
  <si>
    <t>后楼村</t>
  </si>
  <si>
    <t>2025年临淮岗镇后楼村智能蛋鸡生态养殖场项目</t>
  </si>
  <si>
    <t>2025年临淮岗镇后楼村预计占地面积13034平方米，建设3栋4416平方米厂房，辅用房500平方米</t>
  </si>
  <si>
    <t>建设3栋4416平方米厂房，辅用房500平方米，项目建成后，带动村集体经济发展，扣除运营成本村年均增收48万元,并带动群众34户56人，其中带动群众务工就业7户19人务工就业，受益脱贫人口及监测对象人口6户14人，人均增加收入1万元，培育农业产品深加工基地。同时提高群众满意度达到95%以上</t>
  </si>
  <si>
    <t>群众积极参与项目谋划，充分征求群众意见，通过村级评议，在村公示栏公示，发挥群众监督作用，公示无异议后申请上报。项目建成后预计通过乡镇租赁给合作社获得租金的方式，带动村集体经济发展；带动群众34户56人，其中带动群众务工就业7户19人务工就业，受益脱贫人口及监测对象人口6户14人，户均增加收入10000元以上利于村脱贫成效的巩固和提升。</t>
  </si>
  <si>
    <t>2025年临淮岗镇后楼村新建中小学淮河农耕文化体验基地建设项目</t>
  </si>
  <si>
    <t>2025年临淮岗镇后楼村中小学淮河农耕文化体验基地建设，建设面积924平方长42米、宽11米、高10.7米</t>
  </si>
  <si>
    <t>计划在后楼村建设1处中小学淮河农耕文化体验基地建设，项目建成后，有效带动村集体经济发展，扣除运营成本村年均增收15.2万左右,并带动群众3户7人务工就业，其中受益脱贫人口及监测对象人口1户2人建设中小学淮河农耕文化体验基地，建设面积924平方长42米、宽11米、高10.7米同时提高群众满意度达到98%以上</t>
  </si>
  <si>
    <t>群众积极参与项目谋划，充分征求群众意见，通过村级评议，在村公示栏公示，发挥群众监督作用，公示无异议后申请上报。项目建成后预计通过乡镇租赁给合作社获得租金的方式，带动村集体经济发展，每年增加15.2万元左右；带动群众3户5人务工就业，其中受益脱贫人口及监测对象人口1户2人，利于村脱贫成效的巩固和提升。</t>
  </si>
  <si>
    <t>2025年临淮岗镇后楼村特色农产品深加工项目</t>
  </si>
  <si>
    <t>2025年临淮岗镇后楼村新建标准化厂房4000平方米，长74米、宽12米、高4.5米，厂区占地面积8.5亩土地，培育农业产品深加工基地</t>
  </si>
  <si>
    <t>计划在后楼村新建标准化厂房4000平方米，带动村集体经济发展，扣除运营成本村年均增收16.8万元,并带动群众34户56人务工就业，其中受益脱贫人口及监测对象人口14人，人均增加收入1万元，培育农业产品深加工基地。同时提高群众满意度达到95%以上</t>
  </si>
  <si>
    <t>群众积极参与项目谋划，充分征求群众意见，通过村级评议，在村公示栏公示，发挥群众监督作用，公示无异议后申请上报。项目建成后预计通过乡镇租赁给合作社获得租金的方式，带动村集体经济发展；增加村集体经济收入16.8万元并带动群众34户56人务工就业，其中受益脱贫人口及监测对象人口14人，人均增加收入1万元，利于村脱贫成效的巩固和提升。</t>
  </si>
  <si>
    <t>马店镇</t>
  </si>
  <si>
    <t>李西圩村</t>
  </si>
  <si>
    <t>2025年马店镇李西圩村李氏庄园景区基础配套建设项目</t>
  </si>
  <si>
    <t>新建服务中心面积2600平方米，服务中心相关水电、消防等配套设施，完善服务中心服务及运营功能。</t>
  </si>
  <si>
    <t>项目建成后，可有效促进李西圩村文旅经济发展，提升周边群众生活质量。预计增加村集体收入25.4万元左右，通过就业务工等方式带动群众18户47人务工，其中脱贫人口及监测对象人口5户14人，户均增收2000元。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</si>
  <si>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可有效促进李西圩村文旅经济发展，提升周边群众生活质量。预计增加村集体收入25.4万元左右，通过就业务工等方式带动群众18户47人务工，其中脱贫人口及监测对象人口5户14人，户均增收2000元。满意度达95%以上。</t>
  </si>
  <si>
    <t>2025年马店镇李西圩村村庄文旅改造项目</t>
  </si>
  <si>
    <t>利用李西圩老小学闲置教室建设工坊馆，建筑面积840平方米，打造油坊、磨坊、豆腐坊等研学工坊。利用村民闲余住宅改造精品民宿30间600平方米。</t>
  </si>
  <si>
    <t>项目建成后，可有效促进李西圩村文旅经济发展，提升周边群众生活质量。预计增加村集体收入14.8万元左右，通过就业务工等方式带动群众7户26人务工，其中脱贫人口及监测对象人口11人，户均增收2000元。满意度达96%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</si>
  <si>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可有效促进李西圩村文旅经济发展，提升周边群众生活质量。预计增加村集体收入14.8万元左右，7户26人务工，其中脱贫人口及监测对象人口11人，户均增收2000元。满意度达96%以上。</t>
  </si>
  <si>
    <t>产业服务支撑项目</t>
  </si>
  <si>
    <t xml:space="preserve">农业社会化服务 </t>
  </si>
  <si>
    <t>2025年霍邱县马店镇李西圩村粮食烘干中心</t>
  </si>
  <si>
    <t>县农机中心</t>
  </si>
  <si>
    <t>粮食堆放烘干仓库共2688平方米，其中新建40*48*9新型钢构大棚1920平方米，新建8*48*15新型钢构大棚384平方米,新建8*48*6新型钢构大棚,新建30*30*600通风地道4条,新建水泥晒场1000平方米，100吨地磅一台。400平方米办公房及配电房，烘干机采用10台30吨烘干塔、过筛生产线及灰尘收集房等配套设施。</t>
  </si>
  <si>
    <t>李西圩村、水圩村、鞍东村</t>
  </si>
  <si>
    <t>项目建成后，为李西圩村集体年增收17.96万元。带动群众发展产业户数10人（其中脱贫人口和监测对象5人），带动群众户均增收0.6万元。带动李西圩村脱贫人口和监测对象5人长期从事粮食烘干项目务工，户均增收2000元。群众满意度达95%以上。</t>
  </si>
  <si>
    <t>该项目建成后，为李西圩村集体年增收17.96万元。带动群众发展产业户数10人（其中脱贫人口和监测对象5人），带动群众户均增收0.6万元。带动李西圩村脱贫人口和监测对象5人长期从事粮食烘干项目务工，户均增收2000元。群众满意度达95%以上。</t>
  </si>
  <si>
    <t>其中中央发展新型农村集体经济资金100万元</t>
  </si>
  <si>
    <t>乡村建设行动</t>
  </si>
  <si>
    <t>人居环境整治</t>
  </si>
  <si>
    <t>村容村貌提升</t>
  </si>
  <si>
    <t>2025年邵岗乡坎山村大庙等村民组环境整治项目</t>
  </si>
  <si>
    <t>坎山大庙至双庙等9个村民组，对道路沿线、村庄环境进行整治</t>
  </si>
  <si>
    <t>预计投资700万，通过实施人居环境整治项目，提升坎山村村容村貌，同时改善群众499户1373人其中脱贫户44户93人生活环境。提高群众的满意度,群众满意度95%以上.</t>
  </si>
  <si>
    <t>群众积极参与项目谋划，充分征求群众意见，通过村级评议，在村公示栏公示，发挥群众监督作用，公示无异议后申请上报。项目建成后预计改善群众499户1373人其中脱贫户44户93人生活环境，利于我村巩固脱贫攻坚成果有效的衔接乡村振兴发展。</t>
  </si>
  <si>
    <t>长集镇</t>
  </si>
  <si>
    <t>各村</t>
  </si>
  <si>
    <t>2025年长集现代农业产业园休闲食品深加工项目</t>
  </si>
  <si>
    <t>县工信局</t>
  </si>
  <si>
    <t>（1）新建1栋双层标准化食品加工制造厂房，总面积5000平方米；（2）新建2个冷藏库，总容积1200立方米；（3）附属设施分别为道路、雨污管网及污水处理站，其中道路为水泥路面，长320米、宽10米、厚20厘米；污水管网长210米、直径40厘米；日处理80吨厂区污水站1座。</t>
  </si>
  <si>
    <t>全镇9个村</t>
  </si>
  <si>
    <t>年增加大墩、七里棚、钱店、柿园、汪井、小园、许岗、长塘梢等村集体经济收入48万元。预计带动27户69人群众发展产业，其中脱贫户和监测户11户32人。带动120人务工就业，其中脱贫户和监测户41人。受益群众满意度95%以上。</t>
  </si>
  <si>
    <t>群众参与谋划，征求群众意见，召开村民代表大会讨论，将群众需求强烈的和联农带农机制效果强的纳入项目库建设，充分发挥群众监督作用，确保项目实施质量，及时向社会公开项目批复情况，实施情况，加强项目后期运维。项目运营期间可带动周边群众120人务工就业，其中脱贫户和监测户41人，人均劳务报酬2000元/月。项目可间接带动周边农户养殖鹌鹑，发展产业27户，其中脱贫户和监测户11户，户均收入4000元/年。</t>
  </si>
  <si>
    <t>霍农工组【2024】17号</t>
  </si>
  <si>
    <t>潘集镇</t>
  </si>
  <si>
    <t>西王郢村</t>
  </si>
  <si>
    <t>2025年潘集镇西王郢村玩具制作加工厂</t>
  </si>
  <si>
    <t>在潘集镇西王郢村原道班（建设空地约3500平方米）新建混凝土厂房1栋2层，占地面积约1600平方米，厂房规模为长80米*宽20米*高8米，总面积约3100平方米。配套设施用房1栋2层（长30米*宽12米*高8米），厂内地面硬化、给排水及生活污水处理等其他附属设施，分别为内部道路硬化及场地硬化约合2000平方米。</t>
  </si>
  <si>
    <t>西王郢、朱郢村、王祠村、李岗村、潘北村、汪冲村、刘楼等村</t>
  </si>
  <si>
    <t>带动周边58人，其中受益脱贫人口及监测对象人口25人，户均年增收3000元以上，每年增加西王郢、朱郢村、王祠村、李岗村、潘北村、汪冲村、刘楼等村集体总收入24万元。群众满意度达98%以上。</t>
  </si>
  <si>
    <t>群众参与谋划，征求群众意见，召开村民代表大会讨论，将群众需求强烈的和联农带农机制效果强的纳入项目库建设，充分发挥群众监督作用，确保项目实施质量，及时向社会公开项目批复情况，实施情况，加强项目后期运维。项目运营期间可带动周边群众58人，其中脱贫户和监测户25人，户均年增收3000元以上，每年增加西王郢、朱郢村、王祠村、李岗村、潘北村、汪冲村、刘楼等村集体总收入24万元，切实提升群众满意度与幸福度。</t>
  </si>
  <si>
    <t>其中中央发展新型农村集体经济资金300万元</t>
  </si>
  <si>
    <t>农业社会化服务</t>
  </si>
  <si>
    <t>王截流乡</t>
  </si>
  <si>
    <t>王截流村</t>
  </si>
  <si>
    <t>2025年王截流乡标准化车间建设项目</t>
  </si>
  <si>
    <t>新建框架结构厂房2000平方米:新建场地地坪800平方米，15cm碎石垫层，混凝士路面30cm厚;新建道路500平方米，20cm碎石垫层，混凝土路面30cm厚;新建室外排水工程，中200mmHPDE给水管道铺筑，单蓖雨水井10个，检查井10个;配套其他相关附属设施。</t>
  </si>
  <si>
    <t>新建标准化车间一座，占地2500平方米。确保项目工程完成及时率、设计及实施符合行业标准率达100%。项目建成后，可增加村集体经济收入24.4万元；将从王截流安置点招收员工，重点带动脱贫人口务工就业，提供150个就业机会，人均年增收10000元以上。同时可提升群众技能水平，使他们更好地适应各种就业岗位。通过本项目实施，预计可带动80户以上脱贫户通过收益分红方式增加收入，平均每人年增收3000元左右。</t>
  </si>
  <si>
    <t>王截流村、茶西村、老圩村、韩台村、张岭村、东湾村群众积极参与项目谋划，充分征求群众意见，通过村级评议，在村公示栏公示，发挥群众监督作用，公示无异议后申请上报。项目建成后预计通过增加村集体经济收入、带动群众务工就业、收益分红等方式增加群众收入，预计带动群众150户329人，其中脱贫人口80户185人,增加本村集体经济收入24.4万元，切实提升群众幸福感和满意度。</t>
  </si>
  <si>
    <t>白莲乡</t>
  </si>
  <si>
    <t>珍珠村</t>
  </si>
  <si>
    <t>2025年白莲乡农民就业中心项目</t>
  </si>
  <si>
    <t>建设框架结构厂房一栋3层，占地面积1500平方米；建设宽8m、长60m园区道路；通过乡村联建，项目建成后通过实施产业项目，至少每年促进珍珠村集体收入共计20万元左右。</t>
  </si>
  <si>
    <t>白莲乡9个村</t>
  </si>
  <si>
    <t>通过乡村联建，项目建成后通过实施产业项目，至少每年促进各村村集体收入共计20万元左右，企业辐射带动75户170人群众就业，其中脱贫户23户53人，人均家庭增收2000元/年。厂房使用年限15年以上，提高脱贫户的满意度，满意度可达到95%以上。</t>
  </si>
  <si>
    <t>通过村民民主评议确定入库项目，充分遵循群众意见，项目入库后通过公开公示再次遵循群众意见，接受群众监督，无异议后最终纳入村级项目库。该项目建设后，带动75户170人群众，脱贫户23户53人就业，方便周边群众务工，减少失业率，切实巩固脱贫成效，为群众产生更多的经济效益。</t>
  </si>
  <si>
    <t>农产品仓储保鲜冷链基础设施建设</t>
  </si>
  <si>
    <t>邵岗村</t>
  </si>
  <si>
    <t>2025年邵岗乡邵岗村烘干仓储中心项目</t>
  </si>
  <si>
    <t>新建钢结构机房1栋（长60m*宽24m*高17.5m）；钢结构仓房1栋（长55m*宽15m*高15m）。建筑面积约2000㎡，厂区地面硬化约2000㎡，相关附属设施。</t>
  </si>
  <si>
    <t>投资480万实施产业项目，促进村集体收入19.2万元左右，企业辐射带动群众180户249人其中脱贫户20户39人增收，人均家庭增收3000元，提高脱贫户的满意度，满意度可达到95%以上。</t>
  </si>
  <si>
    <t>群众参与谋划，征求群众意见，召开村民代表大会讨论，将群众基础强烈的和巩固脱贫成效机制效果强的纳入项目库建设，充分发挥群众监督作用，确保项目实施质量。促进村集体经济收入19.2万元，预计带动群众180户249人其中脱贫户20户39人，实现增收，利于我村脱贫攻坚成效的巩固和提升。</t>
  </si>
  <si>
    <t>陈家埠村</t>
  </si>
  <si>
    <t>2025年新店镇陈家埠村茭白分拣冷藏项目</t>
  </si>
  <si>
    <t>利用村集体闲置废弃资产，包括新庄组老年房占地面积约2.9亩、谢庙组老村部老学校8.5亩，合计11.4亩。新建标准化钢结构厂房冷链仓储房及相关配套设施，预计建设内容如下：1.在陈家埠村新庄组建设分拣储藏包装车间总建筑面积729.6㎡（长32米*宽22.8米*高10米），配套建设消防道路、给排水、强弱电等设施，包含农产品冷藏保鲜库300平方米。2.在谢庙组新建分拣储藏包装车间总建筑面积2533㎡（长79米*宽37米*高10米），配套建设消防、场内外道路、给排水、强弱电等设施。</t>
  </si>
  <si>
    <t>陈家埠村、十里井村、韩庙村</t>
  </si>
  <si>
    <t>通过项目建成实施后，流转约170亩土地进行种植茭白，亩产3000-8000斤，受益人群95户300人，预计带动务工就业65户160人，其中脱贫户20户40人，人均年收入增加约1.2万元，增加村集体年收入约18.8万元。群众满意度达98%以上，有利于脱贫攻坚成果的巩固和提升。</t>
  </si>
  <si>
    <t>群众积极参与该项目谋划，征求群众意见，通过村民民主评议，利用村集体原老年房新建冷链仓储房及相关配套设施进行摸底申报，通过公开公示遵循群众意见，接受群众监督，确定入库项目，项目建成后，可以帮助农户储藏农副产品，受益人群95户300人，预计带动务工就业65户160人，脱贫户20户40人，人均年收入增加约1.2万元，增加村集体年收入约18.8万元，土地流转、产业辐射等方式增加群众收，切实巩固脱贫成效，为群众产生更多的经济效益，通过务工就业增加脱贫户收入和村集体经济收入</t>
  </si>
  <si>
    <t>其中中央发展新型农村集体经济资金150万元</t>
  </si>
  <si>
    <t>乌龙镇</t>
  </si>
  <si>
    <t>知母岗村</t>
  </si>
  <si>
    <t>2025年乌龙镇知母岗村挂面厂建设项目</t>
  </si>
  <si>
    <t>本项目占地面积3986平方米，拟新建2栋钢结构挂面生产车间，面积1728平方米，配套建设道路、排水、消防、污水处理等相关附属配套工程。</t>
  </si>
  <si>
    <t>知母岗村、唐岗店村、铜佛村、黄大庄村</t>
  </si>
  <si>
    <t>建成一栋占地约2279平方钢结构厂房，带动10人（其中脱贫户5人）以上群众通过发展产业、临时性就业、收益分红等方式增加群众收入，预计每人增收1000元/年，村集体增收17万元以上。可持续影响8年以上，提高周边群众（包含脱贫户及防返贫监测对象户）满意度，满意度达95%以上</t>
  </si>
  <si>
    <t>群众参与谋划，征求群众意见，召开铜佛村村民代表大会讨论，将此项目纳入项目库建设，充分发挥群众监督作用，确保项目实施质量，及时向社会公开项目批复情况、实施情况和资金拨付情况，加强项目后期维护。项目建成后，可以带动10人（其中脱贫户5人）以上群众通过发展产业、临时性就业、收益分红等方式增加群众收入，同时可以增加村集体收入17万元以上，群众满意度达到95%以上。</t>
  </si>
  <si>
    <t>乌龙村</t>
  </si>
  <si>
    <t>2025年乌龙镇乌龙村温室龙虾养殖项目</t>
  </si>
  <si>
    <t>县水产中心</t>
  </si>
  <si>
    <t>本项目占地面积9939平方米，拟建龙虾温室养殖棚5栋（砖混膜结构，宽度25米，高4米）面积约6300平方米，拟建冷藏库1栋（框架结构，长26米，宽度7米，高4.8米）建筑面积约200平方米，配套建设道路、排水、消防、污水处理等相关附属配套工程。</t>
  </si>
  <si>
    <t>乌龙村、唐岗店村、铜佛村</t>
  </si>
  <si>
    <t>通过龙虾项目，可以直接带动群众20人，其中脱贫户、监测户6人增收，提高脱贫户自身发展动力，实现稳定脱贫增收，户均增收1000元左右，带动村集体经济增收13.76万以上，群众满意度达到95%以上，利于巩固拓展脱贫攻坚成果同乡村振兴有效衔接。</t>
  </si>
  <si>
    <t>群众参与谋划，征求群众意见，召开铜佛村村民代表大会讨论，将此项目纳入项目库建设，充分发挥群众监督作用，确保项目实施质量，及时向社会公开项目批复情况、实施情况和资金拨付情况，加强项目后期维护。项目建成后，可以带动20人（其中脱贫户6人）以上群众通过发展产业、临时性就业、收益分红等方式增加群众收入，同时可以增加村集体收入13.76万元以上，群众满意度达到95%以上。</t>
  </si>
  <si>
    <t>鞍东村</t>
  </si>
  <si>
    <t>2025年马店镇鞍东村商品蛋鸡育雏养殖项目</t>
  </si>
  <si>
    <t>县畜牧中心</t>
  </si>
  <si>
    <t>2025年马店镇鞍东村商品蛋鸡育雏养殖项目占地约5亩。新建鸡舍2栋为长80米宽15米高7米的两连栋钢结构大棚，厂房使用钢结构耐火材料；饲料房建设为长10米宽8米高4米钢构大棚；配电房约为20平方米，配套办公用房200平方米，建设内部水泥道路长60米宽5米。</t>
  </si>
  <si>
    <t>项目建成后，增加鞍东村集体收入每年约10.8万元，通过就业等方式带动群众24户52人务工，其中受益脱贫人口及监测对象人口8户12人，提高群众和脱贫户的满意度，满意度达95%以上。</t>
  </si>
  <si>
    <t>项目建成后，通过就业等方式带动群众24户52人务工，其中受益脱贫人口及监测对象人口8户12人；通过带动群众发展养殖产业，预计带动8户脱贫户及监测户发展养殖产业，每户年收入预计增加5000元。</t>
  </si>
  <si>
    <t>花园镇</t>
  </si>
  <si>
    <t>高岗寺村</t>
  </si>
  <si>
    <t>2025年花园镇高岗寺村秸秆综合利用项目</t>
  </si>
  <si>
    <t>建设秸秆堆场及仓储2000平方米；机械设备仓库600平方米；厂房内地平2600平方米；厂所地平2000平方米；大门及门卫房；250KW变压器、地磅等</t>
  </si>
  <si>
    <t>建设秸秆堆场及仓储2000平方米。项目建成后，预计带动群众务工12户46人，其中脱贫户和监测户3户12人，务工群众年收入约2万元；预计可增加村集体年收入11.2万元，受益群众满意度达95%以上。</t>
  </si>
  <si>
    <t xml:space="preserve">群众积极参与项目谋划，充分征求群众意见，通过村级评议，在村公示栏公示，发挥群众监督作用，公示无异议后申请上报。项目建成后预计通过增加村集体经济收入、带动群众务工就业等方式增加群众收入，预计带动群众务工12户46人，其中脱贫户和监测户3户12人。切实提升群众幸福感和满意度。 </t>
  </si>
  <si>
    <t>其中中央发展新型农村集体经济资金50万元</t>
  </si>
  <si>
    <t>城西湖乡</t>
  </si>
  <si>
    <t>碉楼村</t>
  </si>
  <si>
    <t>2025年城西湖乡瓜蒌产业种植项目</t>
  </si>
  <si>
    <t>新建280亩标准化瓜蒌种植基地，用挖机整成四米垄，两米沟。以10亩为一网格，中间用2.6米水泥杆支撑、四周使用2.6米水泥杆固定，周围用钢绞线连接地锚加固，上面铺钢丝和瓜蒌网。50亩为一片区，分区管理。配备滴灌、防草布、水井，蓄水池，实现水肥药一体化。瓜蒌地四周安装围网，电力系统配备完善。同时配备打药机，洗籽机等生产工具及其他附属设施。</t>
  </si>
  <si>
    <t>碉楼村、王台村、关嘴村</t>
  </si>
  <si>
    <t>通过建设基地，流转土地280亩，年实现经济效益约168万元。基地能带动至少42户66人就业，其中脱贫户及监测户12户25人，人均增收3000元。群众满意度预计达到95%以上。</t>
  </si>
  <si>
    <t>群众积极参与项目谋划，充分征求群众意见，通过村级评议，在村公示栏公示，发挥群众监督作用，公示无异议后申请上报。项目建成后预计通过增加村集体经济收入、带动群众务工就业等方式增加群众收入，每年增加村集体经济收入9万元，预计能带动群众42户66人，其中脱贫户及监测户12户25人就业务工，人均增收3000元，切实提升群众幸福感和满意度。</t>
  </si>
  <si>
    <t>曹庙镇</t>
  </si>
  <si>
    <t>西郢村</t>
  </si>
  <si>
    <t>2025年曹庙镇西郢村农产品仓储房建设项目</t>
  </si>
  <si>
    <t>新建钢结构厂房一座，尺寸为长39.4米、宽37.6米、高9米，厂房内地坪，总面积约1481平方米，室外场地硬化20cm厚混凝土地坪480㎡，一座过路涵管径80，管长10m，一座容量250千伏安变压器。厂房按戊类标准建造，设计使用年限20年。</t>
  </si>
  <si>
    <t>新建钢结构厂房一座，尺寸为长39.4米、宽37.6米、高9米，厂房内地坪，总面积约1481平方米，室外场地硬化20cm厚混凝土地坪480㎡，一座过路涵管径80，管长10m，一座容量250千伏安变压器。厂房按戊类标准建造，设计使用年限20年。项目建成后增加我村集体收入9万元以上，通过务工和带动20户35人群众收益，其中脱贫户10人发展农业，提高群众和防范返贫户的满意度，满意度达95%以上</t>
  </si>
  <si>
    <t>曹庙镇西郢村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增加每村集体收入9万元以上，通过务工就业和带动20户35人群众收益其中脱贫户10人发展农业，利于脱贫攻坚成效的巩固和提升。</t>
  </si>
  <si>
    <t>河口镇</t>
  </si>
  <si>
    <t>河口村</t>
  </si>
  <si>
    <t>2025年河口镇河口村蔬菜仓储大棚项目</t>
  </si>
  <si>
    <t>项目新建蔬菜仓储大棚1座，蔬菜仓储大棚使用轻钢结构，新建厂房尺寸32米*46米，建筑面积为：1472平米。厂区内新做硬化地面1400平米。新建大门宽11.5米。新建围墙243米。成品值班室1间，成品办公室2间，。</t>
  </si>
  <si>
    <t>项目建成后，受益群众100人，其中脱贫人口32人，预计人均家庭经济收入增收2000元，辐射带动周边各村村民务工就业，同时增加河口村村集体经济收入150万元以上，纯收益10万以上，同时提高户满意度，满意度达95％以上。</t>
  </si>
  <si>
    <t>经过群众谋划，村两委审议，充分征求项目地群众意见，在村公示栏公示无异议后申请上报。将群众需求强烈的和联农带农机制效果强的纳入项目库建设，项目建成后，能带动河口村100人其中脱贫户32人提高收入，辐射带动周边各村村民务工就业，同时增加河口村村集体经济收入150万元以上，纯收益10万以上，群众满意度达到95%以上。</t>
  </si>
  <si>
    <t>巩固三保障成果</t>
  </si>
  <si>
    <t>教育</t>
  </si>
  <si>
    <t>享受“雨露计划”职业教育补助</t>
  </si>
  <si>
    <t>2025年霍邱县雨露计划项目</t>
  </si>
  <si>
    <t>计划资助我县建档立卡脱贫人口中符合雨露计划条件脱贫学生约4000人，补助标准每人每学期补助1500元</t>
  </si>
  <si>
    <t>预计对全县约4000名建档立卡脱贫户、风险未消除监测户家庭中、高职、大专在校学生进行每人每学期1500元的补助，支持学生顺利完成职业教育学习，受助学生和学生家长的满意度达到95%以上。</t>
  </si>
  <si>
    <t>对全县所有符合资助条件的具有正式学籍的中、高职、大专在读建档立卡脱贫户、风险未消除监测户家庭学生，按照每人每学期1500元的标准进行“雨露计划”教育资助，减轻家庭教育支出，帮助完成职业教育，实现应学尽学。</t>
  </si>
  <si>
    <t>霍农工组【2024】18号</t>
  </si>
  <si>
    <t>就业项目</t>
  </si>
  <si>
    <t>务工补助</t>
  </si>
  <si>
    <t>交通费补助</t>
  </si>
  <si>
    <t>全县各镇</t>
  </si>
  <si>
    <t>2025年霍邱县跨省外出务工交通补助</t>
  </si>
  <si>
    <t>县人社局</t>
  </si>
  <si>
    <t>全县26000名脱贫劳动者，按照500元/人/年给予跨省务工交通补助。</t>
  </si>
  <si>
    <t>带动脱贫户26000人，人均增收500元，群众满意度达95%以上，实现脱贫户持续稳定脱贫，有力助推防范返贫。</t>
  </si>
  <si>
    <t>群众积极参与项目谋划，征求群众意见，通过村民民主评议对符合条件的脱贫户摸底申报，通过公开公示接受群众监督，确定补贴发放。每年可带动群众脱贫人口26000人，人均增收500元。</t>
  </si>
  <si>
    <t>霍农工组【2024】19号</t>
  </si>
  <si>
    <t>劳务补助</t>
  </si>
  <si>
    <t>18个乡镇</t>
  </si>
  <si>
    <t>24个车间</t>
  </si>
  <si>
    <t>2025年霍邱县就业帮扶车间脱贫劳动者补助及车间奖励</t>
  </si>
  <si>
    <t>全县300名脱贫劳动者在就业帮扶车间工作，每人补贴300元/人/月；24个就业帮扶车间按照2000元/人/年给予奖励。</t>
  </si>
  <si>
    <t>带动脱贫户300人，人均增收3600元，群众满意度达95%以上，实现脱贫户持续稳定脱贫，有力助推防范返贫。</t>
  </si>
  <si>
    <t>群众积极参与项目谋划，征求群众意见，通过村民民主评议对符合条件的脱贫户摸底申报，通过公开公示接受群众监督，确定补贴发放。每年可带动脱贫户300人，人均增收3600元。</t>
  </si>
  <si>
    <t>公益性岗位</t>
  </si>
  <si>
    <t>2025年霍邱县乡村公益性岗位补贴</t>
  </si>
  <si>
    <t>提供乡村公益性岗位补贴4200个，每人补助300元/月。</t>
  </si>
  <si>
    <t>带动脱贫户4200人，人均增收3600元，群众满意度达95%以上，实现脱贫户持续稳定脱贫，有力助推防范返贫。</t>
  </si>
  <si>
    <t>群众积极参与项目谋划，征求群众意见，通过村民民主评议对符合条件的脱贫户摸底申报，通过公开公示接受群众监督，确定补贴发放。每年可带动群众脱贫人口4200人，人均增收3600元。</t>
  </si>
  <si>
    <t>农村基础设施</t>
  </si>
  <si>
    <t>农村供水保障设施建设</t>
  </si>
  <si>
    <t>众兴集镇</t>
  </si>
  <si>
    <t>众兴集镇各村</t>
  </si>
  <si>
    <t>霍邱县众兴集至西皋配水管网新建工程</t>
  </si>
  <si>
    <t>县水利局</t>
  </si>
  <si>
    <t>在众兴加压站与西皋水厂之间新建其中DN350球墨铸铁管主干管长10km。</t>
  </si>
  <si>
    <t>众兴集镇西皋片区受益村</t>
  </si>
  <si>
    <t>产出指标（数量指标：铺设管道≥10km；质量指标：工程验收合格；时效指标2025年11月30日完成；成本指标：经费完成1145万）；效益指标:受益人口5122户18083人，其中脱贫户和监测户76户215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</si>
  <si>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5122户18083人，其中脱贫户和监测户76户215人，切实提升群众幸福感和满意度。</t>
  </si>
  <si>
    <t>霍农工组【2024】20号</t>
  </si>
  <si>
    <t>乌龙镇各村</t>
  </si>
  <si>
    <t>霍邱县户胡至乌龙镇陈楼水厂农村配水管网新建工程</t>
  </si>
  <si>
    <t>在户胡镇与乌龙镇之间新建DN450球墨铸铁管道，管长16764m。</t>
  </si>
  <si>
    <t>产出指标（数量指标：铺设管道16764米；质量指标：工程验收合格；时效指标2025年10月31日完成；成本指标：经费完成2040万。）；效益指标:受益人口8251户41255人，工程设计使用年限15年；满意度指标：受益对象的满意度。3大类指标每类至少填写一项。满意度指标大于等于95%。</t>
  </si>
  <si>
    <t>群众积极参与项目谋划，充分征求群众意见，通过水利局公示，项目所在乡镇和村同步在村公示栏公示，发挥群众监督作用，公示无异议后申请上报。项目建成后预计通过增加村集体经济收入、带动群众务工就业、土地流转、产业辐射等方式增加群众收入，预计带动群众8251户41255人，切实提升群众幸福感和满意度。</t>
  </si>
  <si>
    <t>三流镇</t>
  </si>
  <si>
    <t>三流镇各村</t>
  </si>
  <si>
    <t>霍邱县城关二水厂至三流农村配水管网新建工程</t>
  </si>
  <si>
    <t>从宋店至三流水厂之间新建DN500球墨铸铁管道，管长8883m。</t>
  </si>
  <si>
    <t>产出指标（数量指标：铺设管道8883米；质量指标：工程验收合格；时效指标2025年10月31日完成；成本指标：经费完成1142万。）；效益指标:受益人口8373户41868人，工程设计使用年限15年；满意度指标：受益对象的满意度。3大类指标每类至少填写一项。满意度指标大于等于95%。</t>
  </si>
  <si>
    <t>群众积极参与项目谋划，充分征求群众意见，通过水利局公示，项目所在乡镇和村同步在村公示栏公示，发挥群众监督作用，公示无异议后申请上报。项目建成后预计通过增加村集体经济收入、带动群众务工就业、土地流转、产业辐射等方式增加群众收入，预计带动群众8373户41868人，切实提升群众幸福感和满意度。</t>
  </si>
  <si>
    <t>光伏电站建设</t>
  </si>
  <si>
    <t>霍邱县扈胡镇</t>
  </si>
  <si>
    <t>新路桥村</t>
  </si>
  <si>
    <t>2025年霍邱县扈胡镇新路桥村光伏项目</t>
  </si>
  <si>
    <t>县发改委</t>
  </si>
  <si>
    <t>总装机容量4MW</t>
  </si>
  <si>
    <t>全镇21个村</t>
  </si>
  <si>
    <t>年增加村集体经济收入不低于41.60万元（4%）。受益群众600人，其中脱贫户和监测户80人。受益群众满意度95%以上。</t>
  </si>
  <si>
    <t>群众参与谋划，通过民主决策，将群众需求强烈的和巩固脱贫效果强的项目纳入项目库建设，充分发挥群众监督作用，确保项目实施质量，及时向社会公开项目建设情况，加强项目后期运维。项目建设将带动当地群众务工就业，实现多方互惠共赢。项目建成后，有利于发展农村经济，增加农民收入。</t>
  </si>
  <si>
    <t>2025年1月15日</t>
  </si>
  <si>
    <t>霍农工组【2025】2号</t>
  </si>
  <si>
    <t>马陈村</t>
  </si>
  <si>
    <t>2025年霍邱县扈胡镇马陈村光伏项目</t>
  </si>
  <si>
    <t>总装机容量5MW</t>
  </si>
  <si>
    <t>马陈村、街道村、南店村、花园村、新六里村、粉坊村、棠梨村、新春村、上楼村</t>
  </si>
  <si>
    <t>年增加村集体经济收入不低于52.00万元（4%）。受益群众300人，其中脱贫户和监测户26人。受益群众满意度95%以上。</t>
  </si>
  <si>
    <t>其中省级发展新型农村集体经济任务资金300万元</t>
  </si>
  <si>
    <t>齐王庙村</t>
  </si>
  <si>
    <t>2025年霍邱县扈胡镇齐王庙村光伏项目</t>
  </si>
  <si>
    <t>年增加村集体经济收入不低于52.00万元（4%）。受益群众600人，其中脱贫户和监测户80人。受益群众满意度95%以上。</t>
  </si>
  <si>
    <t>云居村</t>
  </si>
  <si>
    <t>2025年霍邱县扈胡镇云居村光伏项目</t>
  </si>
  <si>
    <t>总装机容量4.5MW</t>
  </si>
  <si>
    <t>年增加村集体经济收入不低于46.84万元（4%）。受益群众600人，其中脱贫户和监测户80人。受益群众满意度95%以上。</t>
  </si>
  <si>
    <t>农村基础设施（含产业配套基础设施）</t>
  </si>
  <si>
    <t>农村道路建设(通村路、通户路、小型桥梁等)</t>
  </si>
  <si>
    <t>龙潭镇</t>
  </si>
  <si>
    <t>杨楼村</t>
  </si>
  <si>
    <t>2025年龙潭镇杨楼村和平渠以工代赈项目</t>
  </si>
  <si>
    <t>小河斗渠节水改造765米，新建渡槽一座（2m*6m），维修机耕桥一座（长约8米，宽约4米）。</t>
  </si>
  <si>
    <t>小河斗渠节水改造765米，新建渡槽一座（2m*6m），维修机耕桥一座（长约8米，宽4米）。受益人口82户256人，其中脱贫户和监测户9户25人，收益群众满意度95%以上。</t>
  </si>
  <si>
    <t>杨楼村群众积极参与项目谋划，召开“板凳会”、村组会议等充分征求群众意见，通过村级评议，在村公示栏公示，发挥群众监督作用，公示无异议后申请上报。项目建成后方便群众出行和生产，预计受益人口82户256人，其中脱贫户和监测户9户25人，收益群众满意度95%以上。</t>
  </si>
  <si>
    <t>霍农工组【2025】3号</t>
  </si>
  <si>
    <t>农村道路建设</t>
  </si>
  <si>
    <t>小郢村</t>
  </si>
  <si>
    <t>2025年曹庙镇小郢村和美乡村入户道路建设工程</t>
  </si>
  <si>
    <t>计划在胡老庄、更楼、南瓜楼和鸟寺岗四个村民组新建连组道路及入户路8km。15cm碎石垫层基层，10cm厚C30水泥砼面层。</t>
  </si>
  <si>
    <t>新建8km连组道路及入户路，改善群众196户750人，其中脱贫户45户129人的生活环境，解决群众出行方便问题，缩短生产生活时间，可持续影响8年以上，提高周边群众出行安全性和满意度，群众满意度达95％以上。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</si>
  <si>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惠及群众196户750人，其中脱贫户45户129人，提高群众居住环境卫生，利于脱贫攻坚成效的巩固和提升，增强群众幸福感。</t>
  </si>
  <si>
    <t>霍农工组【2025】4号</t>
  </si>
  <si>
    <t>枣林村</t>
  </si>
  <si>
    <t>2025年城西湖乡枣林村和美乡村沟塘清淤整治工程</t>
  </si>
  <si>
    <t>计划在中心村5个村民组内，对中心村范围内6处沟塘进行清淤，清淤9000m³。</t>
  </si>
  <si>
    <t>中心村沟塘清淤9000m³，预计投资25万元，方便枣林中心村301户1050人，其中受益脱贫人口和监测对象88户220人，改善农村人居环境，群众满意度达95%以上。</t>
  </si>
  <si>
    <t>群众积极参与项目谋划，充分征求群众意见，通过村级评议，在村公示栏公示，发挥群众监督作用，公示无异议后申请上报。项目建成后，预计改善枣林村中心村301户1050人，其中脱贫户和监测对象88户220人，改善农村人居环境，为群众产生更多的经济效益，切实提升群众幸福感和满意度。</t>
  </si>
  <si>
    <t>2025年城西湖乡枣林村和美乡村入户道路建设工程</t>
  </si>
  <si>
    <t>计划在中心村5个村民组内，拟建长3.15km混凝土路面，路面宽2m、厚10cm，碎石垫层厚15cm的入户道路。</t>
  </si>
  <si>
    <t>新建长3.15km入户道路，方便枣林中心村301户1050人，其中受益脱贫人口和监测对象88户，220人，可持续使用8年以上，提升周边群众出行安全性，群众满意度达95%以上。</t>
  </si>
  <si>
    <t>群众积极参与项目谋划，充分征求群众意见，通过村级评议，在村公示栏公示，发挥群众监督作用，公示无异议后申请上报。项目建成后，方便群众出行，预计受益群众301户1050人，其中脱贫户和监测对象88户220人，切实巩固脱贫成效，切实提升群众幸福感和满意度。</t>
  </si>
  <si>
    <t>农村公共服务</t>
  </si>
  <si>
    <t>公共照明设施</t>
  </si>
  <si>
    <t>2025年城西湖乡枣林村和美乡村公共照明设施工程</t>
  </si>
  <si>
    <t>计划在中心村安装公共照明设施，高杆、低杆路灯约75盏。</t>
  </si>
  <si>
    <t>在中心村范围内新安装高杆低杆路灯约75盏，方便枣林中心村301户1050人，其中受益脱贫人口和监测对象88户，220人，可持续使用8年以上，提升周边群众出行安全性，群众满意度达95%以上。</t>
  </si>
  <si>
    <t>群众积极参与项目谋划，充分征求群众意见，通过村级评议，在村公示栏公示，发挥群众监督作用，公示无异议后申请上报。项目建成后，预计受益群众301户1050人，其中脱贫户和监测对象88户220人，切实巩固脱贫成效，切实提升群众幸福感和满意度。</t>
  </si>
  <si>
    <t>冯井镇</t>
  </si>
  <si>
    <t>中军楼村</t>
  </si>
  <si>
    <t>2025年冯井镇中军楼村和美乡村红旗、铁桥、团结组入户道路建设工程</t>
  </si>
  <si>
    <t>计划在中心村新建长3km，路面宽2m，路面厚10cm，碎石垫层15cm的入户道路。</t>
  </si>
  <si>
    <t>项目建成后可增加入户道路长度3km，方便群众出行，节约出行成本，改善群众生活环境。带动群众200户615人，其中脱贫人口27户56人，确保全村的群众满意度不低于95%。</t>
  </si>
  <si>
    <t>群众积极参与项目谋划，充分征求群众意见，通过村级评议，在村公示栏公示，发挥群众监督作用，公示无异议后申请上报。项目建成后预计带动群众200户615人，其中脱贫人口27户56人，节省出行成本10分钟以上，切实提升群众幸福感和满意度。</t>
  </si>
  <si>
    <t>2025年冯井镇中军楼村和美乡村红旗、铁桥、团结组沟塘清淤整治工程</t>
  </si>
  <si>
    <t>计划在中心村沟塘清淤6亩，废旧沟渠填平约3亩，铺设直径60cm地下暗涵300m。</t>
  </si>
  <si>
    <t>计划在中心村沟塘清淤6亩，项目建成后可增强水塘蓄水功能，方便群众灌溉，改善群众生活环境。带动群众200户615人，其中脱贫人口27户56人，确保全村的群众满意度不低于95%。</t>
  </si>
  <si>
    <t>群众积极参与项目谋划，充分征求群众意见，通过村级评议，在村公示栏公示，发挥群众监督作用，公示无异议后申请上报。项目建成后预计带动群众200户615人，其中脱贫人口27户56人，节省灌溉时间成本，切实提升群众幸福感和满意度。</t>
  </si>
  <si>
    <t>桃园村</t>
  </si>
  <si>
    <t>2025年冯井镇桃园村和美乡村桃园、古堆等3个村民组入户道路建设工程</t>
  </si>
  <si>
    <t>计划在中心村新建长2.7km，路面宽2m，路面厚10cm，碎石垫层15cm的入户道路。</t>
  </si>
  <si>
    <t>计划在中心村新建长2.7km，路面宽2m，路面厚10cm，碎石垫层15cm的入户道路。项目建成后可方便群众出行，节约出行成本，改善群众生活环境。带动群众129户381人，其中脱贫人口24户45人，确保全村的群众满意度不低于95%。</t>
  </si>
  <si>
    <t>群众积极参与项目谋划，充分征求群众意见，通过村级评议，在村公示栏公示，发挥群众监督作用，公示无异议后申请上报。项目建成后预计带动群众129户381人，其中脱贫人口24户45人，切实提升群众幸福感和满意度。</t>
  </si>
  <si>
    <t>2025年冯井镇桃园村和美乡村丰收水库至东风水库段道路建设工程</t>
  </si>
  <si>
    <t>计划在中心村新建长0.4km，路面宽4m，路面厚15cm，路基宽5m，30cm碎石垫层，同时实施安防工程和排水工程。</t>
  </si>
  <si>
    <t>计划在中心村新建长0.4km，路面宽4m的道路，项目建成后可方便群众出行，节约出行成本，改善群众生活环境。带动群众129户381人，其中脱贫人口24户45人，确保全村的群众满意度不低于95%。</t>
  </si>
  <si>
    <t>2025年冯井镇桃园村和美乡村丰收水库至东风水库路段沟塘清淤整治工程</t>
  </si>
  <si>
    <t>计划在中心村沟塘清淤、边坡整治、铺设锁块10亩。</t>
  </si>
  <si>
    <t>,45</t>
  </si>
  <si>
    <t>计划在中心村沟塘清淤、边坡整治、铺设锁块10亩。项目建成后可增强水塘蓄水功能，方便群众灌溉，改善群众生活环境。带动群众129户381人，其中脱贫人口24户45人，确保全村的群众满意度不低于95%。</t>
  </si>
  <si>
    <t>冯瓴镇</t>
  </si>
  <si>
    <t>新台村</t>
  </si>
  <si>
    <t>2025年冯瓴镇新台村和美乡村入户道路建设工程</t>
  </si>
  <si>
    <t>计划在中心村新建长0.5km，宽2m，厚10cm，碎石垫层厚15cm，同时实施排水工程。</t>
  </si>
  <si>
    <t>计划在中心村新建长0.5km，宽2m入户道路，项目建成后，能够带动沿线群众115户230人，其中脱贫户10户15人，减少交通运输成本支出，可持续影响8年以上，群众满意度提升至95%以上</t>
  </si>
  <si>
    <t>通过村民民主评议确定入库项目，充分遵循群众意见，项目入库后通过公开公示再次遵循群众意见，接受群众监督，无异议后最终纳入村级项目库。该项目建设后，方便沿线群众115户230人，其中脱贫户10户15人，节约出行时间，降低交通运输和生产生活成本，保障群众日常出行安全，确保群众满意度。</t>
  </si>
  <si>
    <t>2025年冯瓴镇新台村和美乡村沟塘清淤整治工程</t>
  </si>
  <si>
    <t>计划在中心村清理塘堰15亩，清除淤泥、杂草、垃圾约1吨。</t>
  </si>
  <si>
    <t>计划在中心村清理塘堰15亩，清除淤泥、杂草、垃圾约1吨。项目建成后有效改善新台村居民生活居住条件，能够收益群众20户43人，其中脱贫户和监测对象户1户2人，群众满意度达95%以上。</t>
  </si>
  <si>
    <t>群众参与谋划，通过民主决策，将群众需求强烈的和巩固脱贫效果强的项目纳入项目库建设，充分发挥群众监督作用，确保项目实施质量，及时向社会公开项目建设情况，加强项目后期运维。项目建成后有效改善新台村村民生活居住条件，能够收益群众20户43人，其中脱贫户和监测对象户1户2人，群众满意度达95%以上。</t>
  </si>
  <si>
    <t>农村垃圾治理</t>
  </si>
  <si>
    <t>2025年冯瓴镇新台村和美乡村公共环境整治提升建设工程</t>
  </si>
  <si>
    <t>计划在中心村引入专业垃圾清理队伍，采购塑料垃圾桶约180个。</t>
  </si>
  <si>
    <t>采购约180个垃圾桶，方便480户985人，其中脱贫户26户66人及沿线周边群众处理垃圾，提升周边群众人居环境，方便群众满意度提升至95%以上。</t>
  </si>
  <si>
    <t>群众参与谋划，通过民主决策，充分发挥群众监督作用，确保项目实施质量，及时向社会公开项目建设情况，加强项目后期运维。项目建成后方便480户985人，其中脱贫户和监测对象户26户66人及沿线周边群众处理垃圾，提升周边群众人居环境。</t>
  </si>
  <si>
    <t>高塘镇</t>
  </si>
  <si>
    <t>八里店村</t>
  </si>
  <si>
    <t>2025年高塘镇八里店村和美乡村道路畅通建设工程</t>
  </si>
  <si>
    <t>计划在中心村新建5m宽主干道800m，配套停车场一个，占地63㎡。</t>
  </si>
  <si>
    <t>项目经村两委审议，充分征求项目地群众意见，在村公示栏公示无异议后申请上报。项目通过新建主干道800m次干道及入户道路，配套停车场一个，占地63㎡，方便群众生活，改善村容村貌，增加群众幸福度。带动群众15户35人，其中受益脱贫人口及监测对象人口4户7人。该项目可持续影响8年以上，提高周边群众出行安全性和满意度，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</si>
  <si>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15户35人，其中受益脱贫人口及监测对象人口4户7人,切实提升群众幸福感和满意度。</t>
  </si>
  <si>
    <t>2025年高塘镇八里店村和美乡村沟塘清淤整治工程</t>
  </si>
  <si>
    <t>计划在中心村清淤水域面积916㎡，开展护坡修整128m，沟渠硬化770m。</t>
  </si>
  <si>
    <t>项目经村两委审议，充分征求项目地群众意见，在村公示栏公示无异议后申请上报。项目通过清淤水域面积916㎡，开展护坡修整128m，沟渠硬化770m，方便群众生活，改善村容村貌，增加群众幸福度。带动群众15户35人，其中受益脱贫人口及监测对象人口4户7人。该项目可持续影响8年以上，提高周边群众出行安全性和满意度，满意度达95%以上。</t>
  </si>
  <si>
    <t>五里庄村</t>
  </si>
  <si>
    <t>2025年高塘镇五里庄村和美乡村道路畅通建设工程</t>
  </si>
  <si>
    <t>计划在中心村新修道路2320㎡；新建停车场地4处，占地面积84㎡。</t>
  </si>
  <si>
    <t>项目经村两委审议，充分征求项目地群众意见，在村公示栏公示无异议后申请上报。项目通过新修道路2320㎡；新建停车场地4处，占地面积84㎡，方便群众生活，改善村容村貌，增加群众幸福度。带动群众15户32人，其中受益脱贫人口及监测对象人口2户6人。该项目可持续影响8年以上，提高周边群众出行安全性和满意度，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</si>
  <si>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15户32人，其中受益脱贫人口及监测对象人口2户6人,切实提升群众幸福感和满意度。</t>
  </si>
  <si>
    <t>2025年高塘镇五里庄村和美乡村沟塘清淤整治工程</t>
  </si>
  <si>
    <t>计划在中心村清淤水域面积18000㎡，开展护坡修整1545m。</t>
  </si>
  <si>
    <t>项目经村两委审议，充分征求项目地群众意见，在村公示栏公示无异议后申请上报。项目通过清淤水域面积18000㎡，开展护坡修整1545m，方便群众生活，改善村容村貌，增加群众幸福度。带动群众9户15人，其中受益脱贫人口及监测对象人口1户2人。该项目可持续影响8年以上，提高周边群众出行安全性和满意度，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</si>
  <si>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9户15人，其中受益脱贫人口及监测对象人口1户2人,切实提升群众幸福感和满意度。</t>
  </si>
  <si>
    <t>户胡镇</t>
  </si>
  <si>
    <t>棠梨村</t>
  </si>
  <si>
    <t>2025年户胡镇棠梨村和美乡村道路建设工程</t>
  </si>
  <si>
    <t>计划在中心村新建入户道路约4250㎡，长度约1700m。10cmC25商品混凝土路面+15cm碎石垫层。</t>
  </si>
  <si>
    <t>新建入户道路1700m，项目建成后有效缩短群众出行时间，减少出行安全隐患，进一步方便了群众生活，受益群众88户300人，其中脱贫户、监测对象10户40人，工程预计使用年限8年以上，受益群众及脱贫户、监测对象满意度达95%以上，脱贫攻坚成果得到有效巩固。</t>
  </si>
  <si>
    <t>群众积极参与项目谋划，充分征求群众意见，通过村级评议，在村公示栏公示，发挥群众监督作用，公示无异议后申请上报。项目建成后有效缩短群众出行时间，进一步方便了群众生活，受益群众88户300人，其中脱贫户、监测对象10户40人，工程预计使用年限8年以上，受益群众及脱贫户、监测对象满意度达95%以上，脱贫攻坚成果得到有效巩固。</t>
  </si>
  <si>
    <t>龙圩村</t>
  </si>
  <si>
    <t>2025年户胡镇龙圩村和美乡村道路建设工程</t>
  </si>
  <si>
    <t>计划在中心村新建入户道路约2415.5㎡，长度约965m。15cmC30商品混凝土路面+10cm碎石垫层。</t>
  </si>
  <si>
    <t>新建入户道路965m，项目建成后有效缩短群众出行时间，减少出行安全隐患，进一步方便了群众生活，受益群众45户180人，其中脱贫户、监测对象6户20人，工程预计使用年限8年以上，受益群众及脱贫户、监测对象满意度达95%以上，脱贫攻坚成果得到有效巩固。</t>
  </si>
  <si>
    <t>群众积极参与项目谋划，充分征求群众意见，通过村级评议，在村公示栏公示，发挥群众监督作用，公示无异议后申请上报。项目建成后有效缩短群众出行时间，进一步方便了群众生活，受益群众45户180人，其中脱贫户、监测对象6户20人，工程预计使用年限8年以上，受益群众及脱贫户、监测对象满意度达95%以上，脱贫攻坚成果得到有效巩固。</t>
  </si>
  <si>
    <t>小新村</t>
  </si>
  <si>
    <t>2025年临淮岗镇小新村和美乡村入户路及道路改造提升工程</t>
  </si>
  <si>
    <t>计划在中心村改造提升主干道路1450m；建设规格：3m宽混凝土路面，3.2m宽碎石路基，路面厚15cm，路基厚15cm碎石，同时实施排水工程。</t>
  </si>
  <si>
    <t>计划在中心村改造提升主干道路1450m，帮助沿线群众187户589人解决出行难问题，其中脱贫户53户186人（含边缘户及监测户），可持续使用8年以上，提升周边群众出行安全性，平均节约群众出行时间18分钟，群众满意度达95%以上。</t>
  </si>
  <si>
    <t>群众积极参与项目谋划，充分征求群众意见，通过村级评议，在村公示栏公示，发挥群众监督作用，公示无异议后申请上报。项目建成后，预计能够使群众187户589人，其中脱贫户53户186人出行方便，减少交通运输成本，切实提升群众幸福感和满意度。</t>
  </si>
  <si>
    <t>2025年临淮岗镇小新村和美乡村河沟渠塘疏浚清淤整治工程</t>
  </si>
  <si>
    <t>计划在中心村河沟渠塘疏浚清淤及岸坡整治1020m。</t>
  </si>
  <si>
    <t>通过渠塘疏浚清淤整治1020m，帮助沿线群众299户897人生产用水，其中脱贫户56户105人群众满意度达到95%以上，脱贫攻坚成果得到有效巩固。</t>
  </si>
  <si>
    <t>群众积极参与项目谋划，充分征求群众意见，通过村级评议，在村公示栏公示，发挥群众监督作用，公示无异议后申请上报。项目建成后，预计通过提升生产供水，带动群众299户897人，其中脱贫户56户105人，切实提升群众幸福感和满意度。</t>
  </si>
  <si>
    <t>大兴村</t>
  </si>
  <si>
    <t>2025临淮岗镇大兴村和美乡村人居环境治理工程</t>
  </si>
  <si>
    <t>计划在中心村范围内实施沟渠塘疏浚清淤及岸坡整治1100m。对中心村内整体环境进行改造提升，在村内道路安装路灯32个，新建垃圾处理点6个并配套垃圾桶。</t>
  </si>
  <si>
    <t>预计中心村进行沟渠及村塘清淤，帮助沿线群众生产用水，在中心村开展环境整治，提升村内环境，新建垃圾处理点6个，方便群众处置生活垃圾。项目建成后可带动群众639户1864人，其中脱贫户87户162人，监测对象8户18人，群众满意度达到95％以上。</t>
  </si>
  <si>
    <t>群众积极参与项目谋划，充分征求群众意见，通过村级评议，在村公示栏公示，发挥群众监督作用，公示无异议后申请上报。项目建成后。帮助沿线639户1864人生产用水，其中脱贫户87户162人，监测对象8户18人。切实提升群众幸福感和满意度。</t>
  </si>
  <si>
    <t>临水镇</t>
  </si>
  <si>
    <t>司圩村</t>
  </si>
  <si>
    <t>2025年临水镇司圩村和美乡村马厂组水渠清淤整治工程</t>
  </si>
  <si>
    <t>计划在中心村马厂组水渠清淤2km，同时实施安防工程和排水工程。</t>
  </si>
  <si>
    <t>计划在中心村马厂组水渠清淤2km，项目建成后，预计方便司圩村71户218人，其中脱贫户17户31人及沿线周边群众用水灌溉，可持续使用15年以上，方便周边群众用水灌溉，群众满意度达95%以上。</t>
  </si>
  <si>
    <t>群众积极参与项目谋划，充分征求群众意见，通过村级评议，在村公示栏公示，发挥群众监督作用，公示无异议后申请上报。预计投资50万元，项目建成后预计通过产业辐射等方式增加群众收入，预计受益群众71户218人，脱贫户17户31人,切实提升群众幸福感和满意度。</t>
  </si>
  <si>
    <t>2025年临水镇司圩村和美乡村入户路建设工程</t>
  </si>
  <si>
    <t>计划在中心村庙台、东圩新庄新建入户路3000㎡。</t>
  </si>
  <si>
    <t>计划在中心村庙台、东圩新庄新建入户路3000㎡项目建成后，预计带动村内群众76户260人，其中脱贫户人口18户59人。农户产业年均增收1000元以上，群众满意度达95%以上。</t>
  </si>
  <si>
    <t>群众积极参与项目谋划，充分征求群众意见，通过村级评议，在村公示栏公示，发挥群众监督作用，公示无异议后申请上报。预计投资55万元，该项目建设后，预计方便村内群众260人，其中脱贫户人口59人及周边群众出行，提高生活质量，为村民提供便利，群众满意度达95%以上。</t>
  </si>
  <si>
    <t>李集村</t>
  </si>
  <si>
    <t>2025年临水镇李集村和美乡村水渠清淤整治工程</t>
  </si>
  <si>
    <t>计划在中心村内对李集村南三队、南四队、南五队水渠进行清理整治，总长2045m。</t>
  </si>
  <si>
    <t>计划在中心村内对李集村南三队、南四队、南五队水渠进行清理整治，总长2045m，项目建成后，预计提高李集村200户561人，其中脱贫户24户56人，及沿线周边群众生产、种植质量，方便周边群众用水灌溉，群众满意度达95%以上。</t>
  </si>
  <si>
    <t>李集村群众参与谋划，通过民主决策，将群众需求强烈的意愿和巩固脱贫效果强的项目纳入项目库建设，充分发挥群众群众监督作用，确保项目实施质量，及时向社会公开项目建设情况，加强项目后期运维。预计清理2045m水渠，预计投资50万元，方便李集村村200户561人，其中脱贫户24户56人，及沿线周边群众生产、种植质量，方便周边群众用水灌溉，群众满意度达95%以上。</t>
  </si>
  <si>
    <t>2025年临水镇李集村和美乡村入户路建设工程</t>
  </si>
  <si>
    <t>计划在中心村新建入户路3020㎡。</t>
  </si>
  <si>
    <t>计划在中心村新建入户路3020㎡，项目建成后，预计为李集村89户360人，其中脱贫户8户30人，及沿线周边群众提供生活便利，提高生活质量，带动农户产业年均增收1500元以上，群众满意度达95%以上。</t>
  </si>
  <si>
    <t>李集村群众参与谋划，通过民主决策，将群众需求强烈的意愿和巩固脱贫效果强的项目纳入项目库建设，充分发挥群众群众监督作用，确保项目实施质量，及时向社会公开项目建设情况，加强项目后期运维。2025年临水镇李集村新建入户路3020平方m，预计投资55万元，方便李集村村89户360人，其中脱贫户8户30人，及沿线周边群众生活便利，提高生活质量，为群众产生更多的便利。群众满意度达95%以上。</t>
  </si>
  <si>
    <t>茶庵村</t>
  </si>
  <si>
    <t>2025年马店镇茶庵村和美乡村道路畅通建设工程</t>
  </si>
  <si>
    <t>计划在中心村龙茶路主干道两侧步道砖加宽1.5m，长度约1500m；次干道加宽1m，长度1200m；新建上楼组入户道路1400m，宽2.5m，道路碎石垫层10cm、厚10cmC30混凝土面层。</t>
  </si>
  <si>
    <t>计划在中心村龙茶路主干道两侧步道砖加宽1.5m，长度约1500m；次干道加宽1m，长度1200m；新建上楼组入户道路1400m，宽2.5m，项目建成后，能有效改变环境面貌，提升群众精神生活质量，带动乡风文明。预计方便群众500户3350人，其中脱贫户和监测对象53户176人，及沿线周边群众出行，可持续使用8年以上，提升周边群众出行安全性，群众满意度达95%以上。</t>
  </si>
  <si>
    <t>群众参与谋划，通过民主决策，将群众需求强烈的和巩固脱贫效果强的项目纳入项目库建设 ，充分发挥群众群众监督作用 ，确保项目实施质量，及时向社会公开项目建设情况 ，加强项目后期运维。项目建成后，解决环境综合治理问题，改善居民生活居住条件，能够带动群众500户3350人，其中脱贫户和监测对象53户176人，利于我村巩固脱贫攻坚成果有效的衔接乡村振兴发展 。</t>
  </si>
  <si>
    <t>尧塘村</t>
  </si>
  <si>
    <t>2025年邵岗乡尧塘村和美乡村人居环境整治工程</t>
  </si>
  <si>
    <t>计划在中心村内实施“五清一改”等工程，提升村庄人居环境。</t>
  </si>
  <si>
    <t>预计投资150万元，有效解决农村环境综合治理问题，改善村民生活环境，受益群众577户1686人其中脱贫户19户67人，提高周边群众生活质量及满意度，满意度达95%以上。</t>
  </si>
  <si>
    <t>群众参与谋划，通过民主决策，将群众需求强烈的和巩固脱贫效果强的项目纳入项目库建设，充分发挥群众群众监督作用，确保项目实施质量，及时向社会公开项目建设情况，加强项目后期运维。项目建成后，预计收益群众577户1686人其中脱贫户28户85人脱贫户19户67人，利于我村巩固脱贫攻坚成果有效的衔接乡村振兴发展。</t>
  </si>
  <si>
    <t>石店镇</t>
  </si>
  <si>
    <t>三连塘村</t>
  </si>
  <si>
    <t>2025年石店镇三连塘村和美乡村入户道路建设工程</t>
  </si>
  <si>
    <t>计划在中心村新建混凝土入户道路7000㎡，路面宽2m厚10cm，碎石垫层厚15cm。</t>
  </si>
  <si>
    <t>加快农村公路发展，新建7000㎡入户道路，且项目完成及时率及验收合格率均达100%；项目地区居民出行时间平均缩短0.25小时，受益群众287户975人，其中脱贫户和监测对象户30户72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</si>
  <si>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287户975人，其中受益脱贫人口及监测对象人口30户72人，切实提升群众幸福感和满意度。</t>
  </si>
  <si>
    <t>宋店镇</t>
  </si>
  <si>
    <t>榆林村</t>
  </si>
  <si>
    <t>2025年宋店镇俞林村美丽乡村中心村入户道路及沟塘清淤工程项目</t>
  </si>
  <si>
    <t>霍邱县宋店镇俞林行政村俞林中心村美好乡村建设项目主要包括：污水综合治理、道路（新建砼道路约 3000 ㎡，道路白改黑约 5000㎡）、太阳能路灯（6 米高路灯 116 套，7 米高路灯 19 套）、公共厕所一座（一层砖混结构，建筑面积约 50 ㎡），同时建设相关配套工程。</t>
  </si>
  <si>
    <t>俞林村</t>
  </si>
  <si>
    <t>新建公共厕所一座，新建砼道路约 3000 ㎡，道路白改黑约 5000㎡，增设太阳能路灯135套，有效改善农户居住环境，验收合格率、完成及时率100％，带动258户农户774人，其中脱贫户15户35人，提高群众和脱贫户的满意度，满意度达95％以上。</t>
  </si>
  <si>
    <t>俞林村群众积极参与项目谋划，征求群众意见，召开村民代表大会讨论，将群众需求强烈的和联农带农机制效果强的纳入项目库建设，充分发挥群众监督作用，确保项目实施质量，及时向社会公开项目批复情况、实施情况和资金拨付情况。项目建成后，带动258户农户774人，其中脱贫户15户35人，中心村群众生产生活质量明显提高，人居环境水平显著改善</t>
  </si>
  <si>
    <t>2025年乌龙镇乌龙村和美乡村道路畅通工程</t>
  </si>
  <si>
    <t>计划在中心村加宽1m混凝土道路长约40m，新建2.5m宽混凝土道路长约1000m。</t>
  </si>
  <si>
    <t>加宽1m混凝土道路约40m，新建2.5m宽混凝土道路约1000m，预计投资36万元，方便周边农户125户736人（其中脱贫户及监测户26户81人）出行，提高群众生产生活水平和出行安全；满意度达95%以上。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</si>
  <si>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周边农户125户736人（其中脱贫户及监测户26户81人）出行，缩短生产时间，群众满意度达到95%以上，利于巩固拓展脱贫攻坚成果同乡村振兴的有效衔接。</t>
  </si>
  <si>
    <t>尹老庄村</t>
  </si>
  <si>
    <t>2025年乌龙镇尹老庄村和美乡村道路畅通工程</t>
  </si>
  <si>
    <t>计划在中心村加宽1m混凝土道路长约990m，新建2.5m宽混凝土道路长约1131m。</t>
  </si>
  <si>
    <t>加宽1m混凝土道路约990m，新建2.5m宽混凝土道路约1131m，预计投资57万元，方便周边农户96户358人（其中脱贫户及监测户20户55人）出行，提高群众生产生活水平和出行安全；满意度达95%以上。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</si>
  <si>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周边农户96户358人（其中脱贫户及监测户20户55人）出行，缩短生产时间，群众满意度达到95%以上，利于巩固拓展脱贫攻坚成果同乡村振兴的有效衔接。</t>
  </si>
  <si>
    <t>夏店镇</t>
  </si>
  <si>
    <t>胡店村</t>
  </si>
  <si>
    <t>2025年夏店镇胡店村和美乡村公共照明设施建设工程</t>
  </si>
  <si>
    <t>计划在中心村安装高杆照明设施约52盏，低杆照明设施约22盏。</t>
  </si>
  <si>
    <t>新建公共照明设施及相关配套设施，计划投资16万元，工程验收合格率100%。能有效改变环境面貌，提升群众精神生活质量，带动乡风文明。预计受益群众190户713人，其中脱贫户和监测户35户79人，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</si>
  <si>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新建新建公共照明设施及相关配套设施，计划投资16万元。能有效改变环境面貌，提升群众精神生活质量，带动乡风文明。预计受益群众190户713人，其中脱贫户和监测户35户79人，确保群众满意度。</t>
  </si>
  <si>
    <t>2025年夏店镇胡店村和美乡村环境整治工程</t>
  </si>
  <si>
    <t>计划在中心村内硬化村庄泥泞地面约3000㎡，清淤整治沟渠约310m，改善村庄人居环境。</t>
  </si>
  <si>
    <t>硬化户前泥泞地约3000㎡，清理沟塘河渠漂 、浮物，并对其进行淤泥清理。促进村庄村容村貌干净整洁，工程验收合格率100%。能有效改变环境面貌，改善群众出行条件，提升群众精神生活质量，带动乡风文明。预计受益群众190户713人，其中脱贫户和监测户35户79人，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</si>
  <si>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硬化户前泥泞地约3000平方m，支渠清淤清表硬化约310m。促进村庄村容村貌干净整洁，计划投资48.3万元，工程验收合格率100%。能有效改变环境面貌，改善群众出行条件，提升群众精神生活质量，带动乡风文明。预计受益群众190户713人，其中脱贫户和监测户35户79人，群众满意度达95%以上。</t>
  </si>
  <si>
    <t>2025年夏店镇胡店村和美乡村道路建设工程</t>
  </si>
  <si>
    <t>计划在中心村新建4m宽入户路约242m，新建3.5m宽入户路约180m，道路垫层10cm,混凝土层面15cm，及相关配套设施。</t>
  </si>
  <si>
    <t>新建4m宽入户路约242m，新建3.5m宽入户路约180m道路垫层10cm,混凝土层面15cm。能有效改变环境面貌，提升群众精神生活质量，改善群众出行条件，带动乡风文明。预计受益群众190户713人，其中脱贫户和监测户35户79人，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</si>
  <si>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新建4m宽入户路约242m，新建3.5m宽入户路约180m道路垫层10cm,混凝土层面15cm。能有效改变环境面貌，提升群众精神生活质量，改善群众出行条件，带动乡风文明。预计受益群众190户713人，其中脱贫户和监测户35户79人，确保群众满意度。</t>
  </si>
  <si>
    <t>茅桥村</t>
  </si>
  <si>
    <t>2025年新店镇茅桥村和美乡村道路畅通工程</t>
  </si>
  <si>
    <t>计划对中心村现状未硬化入户道路进行硬化，10cm厚C30砼面层、15cm厚碎石垫层，面积约2800㎡。</t>
  </si>
  <si>
    <t>对茅桥村现状未硬化入户道路2800㎡进行硬化，预计投资32万元，方便茅桥村群众85户220人，其中脱贫人口15户32人，及沿线周边群众出行，可持续使用8年以上，提升周边群众出行安全性，群众满意度达95%以上。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</si>
  <si>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茅桥村85户220人，其中受益脱贫人口及监测对象人口15户32人，及沿线周边群众生产生活质量，缩短出行时间，方便务工，减少交通运输成本，切实提升群众幸福感和满意度。</t>
  </si>
  <si>
    <t>2025年新店镇茅桥村和美乡村公共照明设施工程</t>
  </si>
  <si>
    <t>计划在中心村安装公共照明设施，高杆、低杆路灯约70盏。</t>
  </si>
  <si>
    <t>在中心村范围内新安装高杆低杆路灯约70盏，预计提高茅桥村群众145户436人，其中脱贫户和监测户20户46人,及周边群众的生活质量，保证了晚上出行安全，提高群众生活水平，群众满意度达95%以上。</t>
  </si>
  <si>
    <t>群众积极参与项目谋划，充分征求群众意见，通过村级评议，在村公示栏公示，发挥群众监督作用，公示无异议后申请上报。项目建成后，预计提高茅桥村145户436人，其中脱贫户和监测户20户46人,及周边群众的生活质量，保证了晚上出行安全，提高群众生活水平，切实提升群众幸福感和满意度。</t>
  </si>
  <si>
    <t>2025年新店镇茅桥村和美乡村中心村人居环境整治项目</t>
  </si>
  <si>
    <t>在茅桥村开展人居环境整治，并配套停车场等设施</t>
  </si>
  <si>
    <t>在村委会附近硬化路面，面积约2000㎡，改善活动空间并配套停车场等设施，预计提高茅桥村群众154户506人，其中脱贫户和监测户22户50人,及周边群众的生活质量，提高群众生活水平，丰富了其生活，群众满意度达95%以上。</t>
  </si>
  <si>
    <t>群众积极参与项目谋划，充分征求群众意见，通过村级评议，在村公示栏公示，发挥群众监督作用，公示无异议后申请上报。项目建成后，预计提高茅桥村154户506人，其中脱贫户和监测户22户50人,及周边群众的生活质量，提高群众生活水平，丰富了其生活，切实提升群众幸福感和满意度。</t>
  </si>
  <si>
    <t>2025年新店镇茅桥村和美乡村沟塘清淤整治工程</t>
  </si>
  <si>
    <t>拟整治中心村范围内沟渠清淤2km左右,池塘清淤5亩左右，进行清淤后，生态护坡及修复。</t>
  </si>
  <si>
    <t>拟整治中心村范围内沟渠清淤2km左右,池塘清淤5亩左右，确保水体清澈无积存垃圾、无白色污染、水面无明显漂浮物，河沟渠塘疏浚后，打造生态护坡，方便茅桥村260户732人，其中脱贫户40户95人，提升村人居环境，群众满意度达95%以上。</t>
  </si>
  <si>
    <t>经村两委审议，充分征求项目地群众意见，在村公示栏公示无异议后申请上报。项目建成后，预计缩短群众出行时间，受益茅桥村村民260户732人，其中脱贫户40户95人，提高生产生活质量，切实巩固脱贫成效，为群众产生更多的经济效益。</t>
  </si>
  <si>
    <t>砟巴集村</t>
  </si>
  <si>
    <t>2025年新店镇砟巴集村和美乡村道路畅通工程</t>
  </si>
  <si>
    <t>计划对中心村现状未硬化入户道路进行硬化，10cm厚C30砼面层、15cm厚碎石垫层,面积约2000㎡。</t>
  </si>
  <si>
    <t>新建约2000㎡混凝土路面，方便砟巴集村227户717人，其中脱贫户及监测对象47户93人，及沿线周边群众出行，可持续使用8年以上，提升周边群众出行安全性，群众满意度达95%以上。</t>
  </si>
  <si>
    <t>经村两委审议，充分征求项目地群众意见，在村公示栏公示无异议后申请上报。项目建成后，预计提高砟巴集村227户717人，其中脱贫户及监测对象47户93人，及沿线周边群众生产生活质量，缩短出行时间，方便务工，减少交通运输成本，切实巩固脱贫成效，为群众产生更多的经济效益。</t>
  </si>
  <si>
    <t>2025年新店镇砟巴集村和美乡村中心村公共环境及基础设施建设项目</t>
  </si>
  <si>
    <t>对砟巴集村现状村部门前道路提升硬化，配套停车场等。</t>
  </si>
  <si>
    <t>砟巴集村村委会附件硬化路面，道路提升，配套停车位、宣传栏等，面积约1300㎡。惠及全村群众842户2503人，其中脱贫户175户359人，监测户8户31人。丰富群众日常文化生活，提升群众办事效率，群众满意度达95%以上</t>
  </si>
  <si>
    <t>通过砟巴集村民民主评议确定入库项目，充分遵循群众意见，项目入库后通过公开公示再次遵循群众意见，接受群众监督，无异议后最终纳入村级项目库。该项目拟建文化广场一处，服务全村村民842户2503人，其中脱贫户175户359人，监测户8户31人，丰富群众日常文化生活，提升群众办事效率，群众满意度达95%以上</t>
  </si>
  <si>
    <t>2025年新店镇砟巴集村和美乡村人居环境整治工程</t>
  </si>
  <si>
    <t>计划在中心村安装公共照明设施约150盏，并对沿线四个村民组进行人居环境整治、杆线整治。</t>
  </si>
  <si>
    <t>拟对砟巴集村中心村进行公共照明设施安装，约150盏，并对沿线四个村民组进行环境整治、杆线整治，惠及全村群众842户2503人，其中脱贫户175户359人，监测户8户31人，方便周边群众出行，群众满意度达95%以上。</t>
  </si>
  <si>
    <t>经村两委审议，充分征求项目地群众意见，在村公示栏公示无异议后申请上报。项目建成后，惠及全村群众842户2503人，其中脱贫户175户359人，监测户8户31人，提高群众出行效率，群众满意度达95%以上，切实巩固脱贫成效，为群众产生更多的经济效益。</t>
  </si>
  <si>
    <t>2025年新店镇砟巴集村和美乡村沟塘清淤整治工程</t>
  </si>
  <si>
    <t>拟整治中心村范围内沟塘进行清淤22亩左右，并生态护坡及修复。</t>
  </si>
  <si>
    <t>拟对砟巴集村中心村进行沟塘清淤整治22亩左右，实现村内水系畅通，确保水体清澈无积存垃圾、无白色污染、水面无明显漂浮物，河沟渠塘疏浚后，打造生态护坡及绿化，惠及全村群众842户2503人，其中脱贫户175户359人，监测户8户31人，提升村人居环境，群众满意度达95%以上。</t>
  </si>
  <si>
    <t>其他</t>
  </si>
  <si>
    <t>周集镇</t>
  </si>
  <si>
    <t>倪岗村</t>
  </si>
  <si>
    <t>2025年周集镇倪岗村和美乡村道路建设及沟塘清淤整治工程</t>
  </si>
  <si>
    <t>计划对中心村内主次干道进行硬化，新建底层30cm碎石，面层20cm混凝土，以及硬化入户道路，总面积约2566㎡；对中心村内沟渠进行清淤整治，长506m；对村内两口水塘进行清淤，面积约6.5亩。</t>
  </si>
  <si>
    <t>计划对中心村内主次干道进行硬化，该项目完成后，可受益群众150户350人，其中脱贫户20户50人改善其生活出行条件，提高群众获得感、满意感，群众满意度达95%以上。</t>
  </si>
  <si>
    <t>群众积极参与项目谋划，充分征求群众意见，通过村级评议，在村公示栏公示，发挥群众监督作用，公示无异议后申请上报。项目建成后，可受益群众150户350人，其中脱贫户20户50人改善其出行、生活条件，切实提升群众幸福感和满意度。</t>
  </si>
  <si>
    <t>红卫村</t>
  </si>
  <si>
    <t>2025年众兴集镇红卫村和美乡村环境综合整治提升工程</t>
  </si>
  <si>
    <t>计划对中心村南庄、王庄、苏塘3个村民组入户路硬化约7000㎡；安装公共照明设施200盏；清淤沟渠等水体约5000m，并进行环境综合整治。</t>
  </si>
  <si>
    <t>群众参与谋划，通过民主决策，将群众需求强烈的和巩固脱贫效果强的项目纳入项目库建设，充分发挥群众群众监督作用，确保项目实施质量，及时向社会公开项目建设情况，加强项目后期运维。预计在南庄、王庄、苏塘等3个村民组入户路硬化约7000平方，路灯安装200座，沟塘清淤共约5km，提升红卫村人居环境。项目建成后，预计受益群众206户728人（其中脱贫户和监测户32户75人），提高群众生产生活水平和满意度，满意度达95%以上。</t>
  </si>
  <si>
    <t>群众积极参与项目谋划，充分征求群众意见，通过村级评议，在村公示栏公示，发挥群众监督作用，公示无异议后申请上报。项目建成后预计方便群众春秋季农忙灌溉，受益群众206户728人（其中脱贫户和监测户32户75人），提高群众生产生活水平和满意度，满意度达95%以上。</t>
  </si>
  <si>
    <t>2025年霍邱县人居环境整治工程项目</t>
  </si>
  <si>
    <t>清理村庄陈年垃圾、清理沟塘河渠漂浮物、清理畜禽烘污等影响村庄村容村貌干净整洁为目标的农村人居环境整治项目。</t>
  </si>
  <si>
    <t>有效解决村庄环境综合治理问题，改善村民生活环境，提高周边群众生活质量及满意度，受益群众206285人，其中脱贫户和监测户1794人，满意度达95%以上</t>
  </si>
  <si>
    <t>群众参与谋划，通过民主决策，将群众需求强烈的和巩固脱贫效果强的项目纳入项目库建设，充分发挥群众群众监督作用，确保项目实施质量，及时向社会公开项目建设情况，加强项目后期运维。项目建成后，受益群众206285人，其中脱贫户和监测户1794人，满意度达95%以上</t>
  </si>
  <si>
    <t>霍农工组【2025】5号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</si>
</sst>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color theme="1"/>
      <name val="宋体"/>
      <charset val="134"/>
    </font>
    <font>
      <sz val="24"/>
      <color theme="1"/>
      <name val="宋体"/>
      <charset val="134"/>
      <scheme val="minor"/>
    </font>
    <font>
      <sz val="11"/>
      <color rgb="FF000000"/>
      <name val="宋体"/>
      <charset val="134"/>
    </font>
    <font>
      <b/>
      <sz val="11"/>
      <color rgb="FF00000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34">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5" fillId="0" borderId="2" xfId="0" applyFont="1" applyBorder="1" applyAlignment="1">
      <alignment horizontal="center" vertical="center" wrapText="1"/>
    </xf>
    <xf numFmtId="57" fontId="5"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57"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57" fontId="1" fillId="0" borderId="2" xfId="0" applyNumberFormat="1" applyFont="1" applyBorder="1" applyAlignment="1">
      <alignment vertical="center" wrapText="1"/>
    </xf>
    <xf numFmtId="57" fontId="1" fillId="0" borderId="2" xfId="0" applyNumberFormat="1" applyFont="1" applyBorder="1">
      <alignment vertical="center"/>
    </xf>
    <xf numFmtId="0" fontId="1" fillId="0" borderId="2" xfId="0" applyFont="1" applyBorder="1" applyAlignment="1">
      <alignment horizontal="left" vertical="center" wrapText="1"/>
    </xf>
    <xf numFmtId="0" fontId="4" fillId="0" borderId="7" xfId="0" applyFont="1" applyBorder="1" applyAlignment="1">
      <alignment vertical="center" wrapText="1"/>
    </xf>
    <xf numFmtId="0" fontId="4" fillId="0" borderId="4"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lignment vertical="center"/>
    </xf>
    <xf numFmtId="0" fontId="5" fillId="0" borderId="2" xfId="0" applyFont="1" applyBorder="1" applyAlignment="1">
      <alignment horizontal="center" vertical="center"/>
    </xf>
    <xf numFmtId="0" fontId="5" fillId="0" borderId="2" xfId="0" applyFont="1" applyBorder="1" applyAlignment="1">
      <alignment vertical="center" wrapText="1"/>
    </xf>
    <xf numFmtId="0" fontId="1" fillId="0" borderId="2"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49" fontId="1" fillId="0" borderId="2" xfId="0" applyNumberFormat="1" applyFont="1" applyBorder="1" applyAlignment="1">
      <alignment vertical="center" wrapText="1"/>
    </xf>
    <xf numFmtId="49" fontId="1" fillId="0" borderId="2" xfId="0" applyNumberFormat="1" applyFont="1" applyBorder="1" applyAlignment="1">
      <alignment horizontal="center" vertical="center" wrapText="1"/>
    </xf>
    <xf numFmtId="57" fontId="5" fillId="0" borderId="2" xfId="0" applyNumberFormat="1" applyFont="1" applyBorder="1" applyAlignment="1">
      <alignment horizontal="center" vertical="center"/>
    </xf>
    <xf numFmtId="0" fontId="5" fillId="0" borderId="2" xfId="0" applyFont="1" applyBorder="1" applyAlignment="1">
      <alignment horizontal="center"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92"/>
  <sheetViews>
    <sheetView tabSelected="1" workbookViewId="0">
      <pane xSplit="11" ySplit="5" topLeftCell="L6" activePane="bottomRight" state="frozen"/>
      <selection/>
      <selection pane="topRight"/>
      <selection pane="bottomLeft"/>
      <selection pane="bottomRight" activeCell="M6" sqref="M6"/>
    </sheetView>
  </sheetViews>
  <sheetFormatPr defaultColWidth="9" defaultRowHeight="13.5"/>
  <cols>
    <col min="8" max="8" width="10.125"/>
    <col min="9" max="9" width="11.25"/>
    <col min="10" max="10" width="10.125"/>
    <col min="11" max="11" width="11.25"/>
    <col min="12" max="12" width="9.375"/>
    <col min="18" max="18" width="9.375"/>
    <col min="19" max="22" width="9" customWidth="1"/>
    <col min="23" max="23" width="16.75" customWidth="1"/>
    <col min="24" max="24" width="18.25" customWidth="1"/>
    <col min="25" max="25" width="9" customWidth="1"/>
    <col min="26" max="26" width="6.25" customWidth="1"/>
  </cols>
  <sheetData>
    <row r="1" ht="31.5" customHeight="1" spans="1:24">
      <c r="A1" s="5" t="s">
        <v>0</v>
      </c>
      <c r="B1" s="5"/>
      <c r="C1" s="5"/>
      <c r="D1" s="5"/>
      <c r="E1" s="5"/>
      <c r="F1" s="5"/>
      <c r="G1" s="5"/>
      <c r="H1" s="5"/>
      <c r="I1" s="5"/>
      <c r="J1" s="5"/>
      <c r="K1" s="5"/>
      <c r="L1" s="5"/>
      <c r="M1" s="5"/>
      <c r="N1" s="5"/>
      <c r="O1" s="5"/>
      <c r="P1" s="5"/>
      <c r="Q1" s="5"/>
      <c r="R1" s="5"/>
      <c r="S1" s="5"/>
      <c r="T1" s="5"/>
      <c r="U1" s="5"/>
      <c r="V1" s="5"/>
      <c r="W1" s="5"/>
      <c r="X1" s="5"/>
    </row>
    <row r="2" s="1" customFormat="1" customHeight="1" spans="1:27">
      <c r="A2" s="6" t="s">
        <v>1</v>
      </c>
      <c r="B2" s="7" t="s">
        <v>2</v>
      </c>
      <c r="C2" s="7"/>
      <c r="D2" s="7"/>
      <c r="E2" s="6" t="s">
        <v>3</v>
      </c>
      <c r="F2" s="6" t="s">
        <v>4</v>
      </c>
      <c r="G2" s="6" t="s">
        <v>5</v>
      </c>
      <c r="H2" s="7" t="s">
        <v>6</v>
      </c>
      <c r="I2" s="7"/>
      <c r="J2" s="6" t="s">
        <v>7</v>
      </c>
      <c r="K2" s="6" t="s">
        <v>8</v>
      </c>
      <c r="L2" s="7" t="s">
        <v>9</v>
      </c>
      <c r="M2" s="7"/>
      <c r="N2" s="7"/>
      <c r="O2" s="7"/>
      <c r="P2" s="7"/>
      <c r="Q2" s="7"/>
      <c r="R2" s="7"/>
      <c r="S2" s="7" t="s">
        <v>10</v>
      </c>
      <c r="T2" s="7"/>
      <c r="U2" s="7"/>
      <c r="V2" s="7"/>
      <c r="W2" s="6" t="s">
        <v>11</v>
      </c>
      <c r="X2" s="6" t="s">
        <v>12</v>
      </c>
      <c r="Y2" s="28" t="s">
        <v>13</v>
      </c>
      <c r="Z2" s="29" t="s">
        <v>14</v>
      </c>
      <c r="AA2" s="28" t="s">
        <v>15</v>
      </c>
    </row>
    <row r="3" s="2" customFormat="1" customHeight="1" spans="1:27">
      <c r="A3" s="8"/>
      <c r="B3" s="6" t="s">
        <v>2</v>
      </c>
      <c r="C3" s="6" t="s">
        <v>16</v>
      </c>
      <c r="D3" s="6" t="s">
        <v>17</v>
      </c>
      <c r="E3" s="8"/>
      <c r="F3" s="8"/>
      <c r="G3" s="8"/>
      <c r="H3" s="6" t="s">
        <v>18</v>
      </c>
      <c r="I3" s="6" t="s">
        <v>19</v>
      </c>
      <c r="J3" s="8"/>
      <c r="K3" s="8"/>
      <c r="L3" s="6" t="s">
        <v>20</v>
      </c>
      <c r="M3" s="6" t="s">
        <v>21</v>
      </c>
      <c r="N3" s="7" t="s">
        <v>22</v>
      </c>
      <c r="O3" s="7"/>
      <c r="P3" s="7"/>
      <c r="Q3" s="7"/>
      <c r="R3" s="7"/>
      <c r="S3" s="6" t="s">
        <v>23</v>
      </c>
      <c r="T3" s="6" t="s">
        <v>24</v>
      </c>
      <c r="U3" s="7" t="s">
        <v>22</v>
      </c>
      <c r="V3" s="7"/>
      <c r="W3" s="8"/>
      <c r="X3" s="8"/>
      <c r="Y3" s="29"/>
      <c r="Z3" s="29"/>
      <c r="AA3" s="29"/>
    </row>
    <row r="4" s="2" customFormat="1" ht="40.5" spans="1:27">
      <c r="A4" s="9"/>
      <c r="B4" s="9"/>
      <c r="C4" s="9"/>
      <c r="D4" s="9"/>
      <c r="E4" s="9"/>
      <c r="F4" s="9"/>
      <c r="G4" s="9"/>
      <c r="H4" s="9"/>
      <c r="I4" s="9"/>
      <c r="J4" s="9"/>
      <c r="K4" s="9"/>
      <c r="L4" s="9"/>
      <c r="M4" s="9"/>
      <c r="N4" s="7" t="s">
        <v>25</v>
      </c>
      <c r="O4" s="7" t="s">
        <v>26</v>
      </c>
      <c r="P4" s="7" t="s">
        <v>27</v>
      </c>
      <c r="Q4" s="7" t="s">
        <v>28</v>
      </c>
      <c r="R4" s="7" t="s">
        <v>29</v>
      </c>
      <c r="S4" s="9"/>
      <c r="T4" s="9"/>
      <c r="U4" s="7" t="s">
        <v>30</v>
      </c>
      <c r="V4" s="7" t="s">
        <v>31</v>
      </c>
      <c r="W4" s="9"/>
      <c r="X4" s="9"/>
      <c r="Y4" s="29"/>
      <c r="Z4" s="29"/>
      <c r="AA4" s="29"/>
    </row>
    <row r="5" s="2" customFormat="1" ht="57" customHeight="1" spans="1:27">
      <c r="A5" s="10" t="s">
        <v>32</v>
      </c>
      <c r="B5" s="11"/>
      <c r="C5" s="11"/>
      <c r="D5" s="11"/>
      <c r="E5" s="11"/>
      <c r="F5" s="11"/>
      <c r="G5" s="11"/>
      <c r="H5" s="11"/>
      <c r="I5" s="11"/>
      <c r="J5" s="11"/>
      <c r="K5" s="20"/>
      <c r="L5" s="9">
        <f>SUM(L6:L92)</f>
        <v>45062.83</v>
      </c>
      <c r="M5" s="21">
        <f t="shared" ref="M5:R5" si="0">SUM(M6:M92)</f>
        <v>30437</v>
      </c>
      <c r="N5" s="21">
        <f t="shared" si="0"/>
        <v>20322</v>
      </c>
      <c r="O5" s="21">
        <f t="shared" si="0"/>
        <v>10115</v>
      </c>
      <c r="P5" s="21">
        <f t="shared" si="0"/>
        <v>0</v>
      </c>
      <c r="Q5" s="21">
        <f t="shared" si="0"/>
        <v>0</v>
      </c>
      <c r="R5" s="9">
        <f t="shared" si="0"/>
        <v>14625.83</v>
      </c>
      <c r="S5" s="9"/>
      <c r="T5" s="9"/>
      <c r="U5" s="7"/>
      <c r="V5" s="7"/>
      <c r="W5" s="9"/>
      <c r="X5" s="9"/>
      <c r="Y5" s="29"/>
      <c r="Z5" s="29"/>
      <c r="AA5" s="29"/>
    </row>
    <row r="6" s="3" customFormat="1" ht="180" spans="1:27">
      <c r="A6" s="12">
        <v>1</v>
      </c>
      <c r="B6" s="12" t="s">
        <v>33</v>
      </c>
      <c r="C6" s="12" t="s">
        <v>34</v>
      </c>
      <c r="D6" s="12" t="s">
        <v>35</v>
      </c>
      <c r="E6" s="12" t="s">
        <v>36</v>
      </c>
      <c r="F6" s="12" t="s">
        <v>37</v>
      </c>
      <c r="G6" s="12" t="s">
        <v>38</v>
      </c>
      <c r="H6" s="13">
        <v>45658</v>
      </c>
      <c r="I6" s="13">
        <v>45992</v>
      </c>
      <c r="J6" s="12" t="s">
        <v>39</v>
      </c>
      <c r="K6" s="12" t="s">
        <v>40</v>
      </c>
      <c r="L6" s="12">
        <f>M6+R6</f>
        <v>1500</v>
      </c>
      <c r="M6" s="12">
        <f>N6+O6+P6+Q6</f>
        <v>1000</v>
      </c>
      <c r="N6" s="12">
        <v>1000</v>
      </c>
      <c r="O6" s="12">
        <v>0</v>
      </c>
      <c r="P6" s="12">
        <v>0</v>
      </c>
      <c r="Q6" s="12">
        <v>0</v>
      </c>
      <c r="R6" s="12">
        <v>500</v>
      </c>
      <c r="S6" s="12" t="s">
        <v>37</v>
      </c>
      <c r="T6" s="12">
        <v>41100</v>
      </c>
      <c r="U6" s="12">
        <v>86</v>
      </c>
      <c r="V6" s="12">
        <v>11092</v>
      </c>
      <c r="W6" s="12" t="s">
        <v>41</v>
      </c>
      <c r="X6" s="12" t="s">
        <v>42</v>
      </c>
      <c r="Y6" s="23"/>
      <c r="Z6" s="30" t="s">
        <v>43</v>
      </c>
      <c r="AA6" s="16" t="s">
        <v>44</v>
      </c>
    </row>
    <row r="7" s="4" customFormat="1" ht="276" spans="1:27">
      <c r="A7" s="12">
        <v>2</v>
      </c>
      <c r="B7" s="14" t="s">
        <v>33</v>
      </c>
      <c r="C7" s="14" t="s">
        <v>45</v>
      </c>
      <c r="D7" s="14" t="s">
        <v>46</v>
      </c>
      <c r="E7" s="14" t="s">
        <v>47</v>
      </c>
      <c r="F7" s="14" t="s">
        <v>48</v>
      </c>
      <c r="G7" s="14" t="s">
        <v>49</v>
      </c>
      <c r="H7" s="15">
        <v>45717</v>
      </c>
      <c r="I7" s="15">
        <v>45931</v>
      </c>
      <c r="J7" s="14" t="s">
        <v>50</v>
      </c>
      <c r="K7" s="14" t="s">
        <v>51</v>
      </c>
      <c r="L7" s="12">
        <f>M7+R7</f>
        <v>180</v>
      </c>
      <c r="M7" s="12">
        <f>N7+O7+P7+Q7</f>
        <v>170</v>
      </c>
      <c r="N7" s="14">
        <v>170</v>
      </c>
      <c r="O7" s="22">
        <v>0</v>
      </c>
      <c r="P7" s="22">
        <v>0</v>
      </c>
      <c r="Q7" s="22">
        <v>0</v>
      </c>
      <c r="R7" s="22">
        <v>10</v>
      </c>
      <c r="S7" s="14" t="s">
        <v>48</v>
      </c>
      <c r="T7" s="14">
        <v>200</v>
      </c>
      <c r="U7" s="14">
        <v>1</v>
      </c>
      <c r="V7" s="14">
        <v>6</v>
      </c>
      <c r="W7" s="14" t="s">
        <v>52</v>
      </c>
      <c r="X7" s="12" t="s">
        <v>53</v>
      </c>
      <c r="Y7" s="22"/>
      <c r="Z7" s="30" t="s">
        <v>43</v>
      </c>
      <c r="AA7" s="16" t="s">
        <v>54</v>
      </c>
    </row>
    <row r="8" s="3" customFormat="1" ht="108" spans="1:27">
      <c r="A8" s="12">
        <v>3</v>
      </c>
      <c r="B8" s="14" t="s">
        <v>33</v>
      </c>
      <c r="C8" s="14" t="s">
        <v>45</v>
      </c>
      <c r="D8" s="14" t="s">
        <v>55</v>
      </c>
      <c r="E8" s="14" t="s">
        <v>36</v>
      </c>
      <c r="F8" s="14" t="s">
        <v>37</v>
      </c>
      <c r="G8" s="14" t="s">
        <v>56</v>
      </c>
      <c r="H8" s="15">
        <v>45658</v>
      </c>
      <c r="I8" s="15">
        <v>45992</v>
      </c>
      <c r="J8" s="14" t="s">
        <v>39</v>
      </c>
      <c r="K8" s="14" t="s">
        <v>57</v>
      </c>
      <c r="L8" s="12">
        <f>M8+R8</f>
        <v>109</v>
      </c>
      <c r="M8" s="12">
        <f>N8+O8+P8+Q8</f>
        <v>60</v>
      </c>
      <c r="N8" s="22">
        <v>20</v>
      </c>
      <c r="O8" s="22">
        <v>40</v>
      </c>
      <c r="P8" s="22">
        <v>0</v>
      </c>
      <c r="Q8" s="22">
        <v>0</v>
      </c>
      <c r="R8" s="22">
        <v>49</v>
      </c>
      <c r="S8" s="14" t="s">
        <v>37</v>
      </c>
      <c r="T8" s="14">
        <v>2843</v>
      </c>
      <c r="U8" s="14">
        <v>86</v>
      </c>
      <c r="V8" s="14">
        <v>2843</v>
      </c>
      <c r="W8" s="14" t="s">
        <v>58</v>
      </c>
      <c r="X8" s="14" t="s">
        <v>59</v>
      </c>
      <c r="Y8" s="22"/>
      <c r="Z8" s="31" t="s">
        <v>43</v>
      </c>
      <c r="AA8" s="14" t="s">
        <v>54</v>
      </c>
    </row>
    <row r="9" s="3" customFormat="1" ht="108" spans="1:27">
      <c r="A9" s="12">
        <v>4</v>
      </c>
      <c r="B9" s="14" t="s">
        <v>33</v>
      </c>
      <c r="C9" s="14" t="s">
        <v>45</v>
      </c>
      <c r="D9" s="14" t="s">
        <v>60</v>
      </c>
      <c r="E9" s="14" t="s">
        <v>36</v>
      </c>
      <c r="F9" s="14" t="s">
        <v>37</v>
      </c>
      <c r="G9" s="14" t="s">
        <v>61</v>
      </c>
      <c r="H9" s="15">
        <v>45658</v>
      </c>
      <c r="I9" s="15">
        <v>45992</v>
      </c>
      <c r="J9" s="14" t="s">
        <v>39</v>
      </c>
      <c r="K9" s="14" t="s">
        <v>62</v>
      </c>
      <c r="L9" s="12">
        <f>M9+R9</f>
        <v>2480.1</v>
      </c>
      <c r="M9" s="12">
        <f>N9+O9+P9+Q9</f>
        <v>2029</v>
      </c>
      <c r="N9" s="22">
        <v>1100</v>
      </c>
      <c r="O9" s="22">
        <v>929</v>
      </c>
      <c r="P9" s="22">
        <v>0</v>
      </c>
      <c r="Q9" s="22">
        <v>0</v>
      </c>
      <c r="R9" s="22">
        <v>451.1</v>
      </c>
      <c r="S9" s="14" t="s">
        <v>37</v>
      </c>
      <c r="T9" s="14">
        <v>57399</v>
      </c>
      <c r="U9" s="14">
        <v>86</v>
      </c>
      <c r="V9" s="14">
        <v>57399</v>
      </c>
      <c r="W9" s="14" t="s">
        <v>63</v>
      </c>
      <c r="X9" s="14" t="s">
        <v>64</v>
      </c>
      <c r="Y9" s="22"/>
      <c r="Z9" s="31" t="s">
        <v>43</v>
      </c>
      <c r="AA9" s="14" t="s">
        <v>54</v>
      </c>
    </row>
    <row r="10" s="3" customFormat="1" ht="120" spans="1:27">
      <c r="A10" s="12">
        <v>5</v>
      </c>
      <c r="B10" s="14" t="s">
        <v>33</v>
      </c>
      <c r="C10" s="14" t="s">
        <v>45</v>
      </c>
      <c r="D10" s="14" t="s">
        <v>65</v>
      </c>
      <c r="E10" s="14" t="s">
        <v>36</v>
      </c>
      <c r="F10" s="14" t="s">
        <v>37</v>
      </c>
      <c r="G10" s="14" t="s">
        <v>66</v>
      </c>
      <c r="H10" s="15">
        <v>45658</v>
      </c>
      <c r="I10" s="15">
        <v>45992</v>
      </c>
      <c r="J10" s="14" t="s">
        <v>39</v>
      </c>
      <c r="K10" s="14" t="s">
        <v>67</v>
      </c>
      <c r="L10" s="12">
        <f>M10+R10</f>
        <v>1148.6</v>
      </c>
      <c r="M10" s="12">
        <f>N10+O10+P10+Q10</f>
        <v>400</v>
      </c>
      <c r="N10" s="22">
        <v>380</v>
      </c>
      <c r="O10" s="22">
        <v>20</v>
      </c>
      <c r="P10" s="22">
        <v>0</v>
      </c>
      <c r="Q10" s="22">
        <v>0</v>
      </c>
      <c r="R10" s="22">
        <v>748.6</v>
      </c>
      <c r="S10" s="14" t="s">
        <v>37</v>
      </c>
      <c r="T10" s="14">
        <v>25899</v>
      </c>
      <c r="U10" s="14">
        <v>86</v>
      </c>
      <c r="V10" s="14">
        <v>25899</v>
      </c>
      <c r="W10" s="14" t="s">
        <v>68</v>
      </c>
      <c r="X10" s="14" t="s">
        <v>69</v>
      </c>
      <c r="Y10" s="22"/>
      <c r="Z10" s="31" t="s">
        <v>43</v>
      </c>
      <c r="AA10" s="14" t="s">
        <v>54</v>
      </c>
    </row>
    <row r="11" s="3" customFormat="1" ht="108" spans="1:27">
      <c r="A11" s="12">
        <v>6</v>
      </c>
      <c r="B11" s="14" t="s">
        <v>33</v>
      </c>
      <c r="C11" s="14" t="s">
        <v>45</v>
      </c>
      <c r="D11" s="14" t="s">
        <v>46</v>
      </c>
      <c r="E11" s="14" t="s">
        <v>36</v>
      </c>
      <c r="F11" s="14" t="s">
        <v>37</v>
      </c>
      <c r="G11" s="14" t="s">
        <v>70</v>
      </c>
      <c r="H11" s="15">
        <v>45658</v>
      </c>
      <c r="I11" s="15">
        <v>45992</v>
      </c>
      <c r="J11" s="14" t="s">
        <v>39</v>
      </c>
      <c r="K11" s="14" t="s">
        <v>71</v>
      </c>
      <c r="L11" s="12">
        <f>M11+R11</f>
        <v>2.9</v>
      </c>
      <c r="M11" s="12">
        <f>N11+O11+P11+Q11</f>
        <v>1</v>
      </c>
      <c r="N11" s="22">
        <v>0</v>
      </c>
      <c r="O11" s="22">
        <v>1</v>
      </c>
      <c r="P11" s="22">
        <v>0</v>
      </c>
      <c r="Q11" s="22">
        <v>0</v>
      </c>
      <c r="R11" s="22">
        <v>1.9</v>
      </c>
      <c r="S11" s="14" t="s">
        <v>37</v>
      </c>
      <c r="T11" s="14">
        <v>90</v>
      </c>
      <c r="U11" s="14">
        <v>86</v>
      </c>
      <c r="V11" s="14">
        <v>90</v>
      </c>
      <c r="W11" s="14" t="s">
        <v>72</v>
      </c>
      <c r="X11" s="14" t="s">
        <v>73</v>
      </c>
      <c r="Y11" s="22"/>
      <c r="Z11" s="31" t="s">
        <v>43</v>
      </c>
      <c r="AA11" s="14" t="s">
        <v>54</v>
      </c>
    </row>
    <row r="12" s="3" customFormat="1" ht="108" spans="1:27">
      <c r="A12" s="12">
        <v>7</v>
      </c>
      <c r="B12" s="14" t="s">
        <v>33</v>
      </c>
      <c r="C12" s="14" t="s">
        <v>74</v>
      </c>
      <c r="D12" s="14" t="s">
        <v>75</v>
      </c>
      <c r="E12" s="14" t="s">
        <v>36</v>
      </c>
      <c r="F12" s="14" t="s">
        <v>37</v>
      </c>
      <c r="G12" s="14" t="s">
        <v>76</v>
      </c>
      <c r="H12" s="15">
        <v>45658</v>
      </c>
      <c r="I12" s="15">
        <v>45992</v>
      </c>
      <c r="J12" s="14" t="s">
        <v>39</v>
      </c>
      <c r="K12" s="14" t="s">
        <v>77</v>
      </c>
      <c r="L12" s="12">
        <f>M12+R12</f>
        <v>18.2</v>
      </c>
      <c r="M12" s="12">
        <f>N12+O12+P12+Q12</f>
        <v>10</v>
      </c>
      <c r="N12" s="22">
        <v>0</v>
      </c>
      <c r="O12" s="22">
        <v>10</v>
      </c>
      <c r="P12" s="22">
        <v>0</v>
      </c>
      <c r="Q12" s="22">
        <v>0</v>
      </c>
      <c r="R12" s="22">
        <v>8.2</v>
      </c>
      <c r="S12" s="14" t="s">
        <v>37</v>
      </c>
      <c r="T12" s="14">
        <v>487</v>
      </c>
      <c r="U12" s="14">
        <v>86</v>
      </c>
      <c r="V12" s="14">
        <v>487</v>
      </c>
      <c r="W12" s="14" t="s">
        <v>78</v>
      </c>
      <c r="X12" s="14" t="s">
        <v>79</v>
      </c>
      <c r="Y12" s="22"/>
      <c r="Z12" s="31" t="s">
        <v>43</v>
      </c>
      <c r="AA12" s="14" t="s">
        <v>54</v>
      </c>
    </row>
    <row r="13" s="3" customFormat="1" ht="240" spans="1:27">
      <c r="A13" s="12">
        <v>8</v>
      </c>
      <c r="B13" s="16" t="s">
        <v>33</v>
      </c>
      <c r="C13" s="16" t="s">
        <v>45</v>
      </c>
      <c r="D13" s="16" t="s">
        <v>80</v>
      </c>
      <c r="E13" s="16" t="s">
        <v>81</v>
      </c>
      <c r="F13" s="16" t="s">
        <v>82</v>
      </c>
      <c r="G13" s="16" t="s">
        <v>83</v>
      </c>
      <c r="H13" s="17">
        <v>45658</v>
      </c>
      <c r="I13" s="17">
        <v>45992</v>
      </c>
      <c r="J13" s="16" t="s">
        <v>84</v>
      </c>
      <c r="K13" s="16" t="s">
        <v>85</v>
      </c>
      <c r="L13" s="12">
        <f>M13+R13</f>
        <v>135</v>
      </c>
      <c r="M13" s="12">
        <f>N13+O13+P13+Q13</f>
        <v>60</v>
      </c>
      <c r="N13" s="16">
        <v>60</v>
      </c>
      <c r="O13" s="16">
        <v>0</v>
      </c>
      <c r="P13" s="23">
        <v>0</v>
      </c>
      <c r="Q13" s="16">
        <v>0</v>
      </c>
      <c r="R13" s="16">
        <v>75</v>
      </c>
      <c r="S13" s="16" t="s">
        <v>82</v>
      </c>
      <c r="T13" s="16">
        <v>13</v>
      </c>
      <c r="U13" s="16">
        <v>0</v>
      </c>
      <c r="V13" s="16">
        <v>4</v>
      </c>
      <c r="W13" s="16" t="s">
        <v>86</v>
      </c>
      <c r="X13" s="16" t="s">
        <v>87</v>
      </c>
      <c r="Y13" s="16"/>
      <c r="Z13" s="31" t="s">
        <v>43</v>
      </c>
      <c r="AA13" s="14" t="s">
        <v>88</v>
      </c>
    </row>
    <row r="14" s="3" customFormat="1" ht="288" spans="1:27">
      <c r="A14" s="12">
        <v>9</v>
      </c>
      <c r="B14" s="16" t="s">
        <v>33</v>
      </c>
      <c r="C14" s="16" t="s">
        <v>45</v>
      </c>
      <c r="D14" s="16" t="s">
        <v>80</v>
      </c>
      <c r="E14" s="16" t="s">
        <v>81</v>
      </c>
      <c r="F14" s="16" t="s">
        <v>82</v>
      </c>
      <c r="G14" s="16" t="s">
        <v>89</v>
      </c>
      <c r="H14" s="17">
        <v>45658</v>
      </c>
      <c r="I14" s="17">
        <v>45992</v>
      </c>
      <c r="J14" s="16" t="s">
        <v>90</v>
      </c>
      <c r="K14" s="16" t="s">
        <v>91</v>
      </c>
      <c r="L14" s="12">
        <f>M14+R14</f>
        <v>690</v>
      </c>
      <c r="M14" s="12">
        <f>N14+O14+P14+Q14</f>
        <v>413</v>
      </c>
      <c r="N14" s="16">
        <v>413</v>
      </c>
      <c r="O14" s="16">
        <v>0</v>
      </c>
      <c r="P14" s="23">
        <v>0</v>
      </c>
      <c r="Q14" s="16">
        <v>0</v>
      </c>
      <c r="R14" s="16">
        <v>277</v>
      </c>
      <c r="S14" s="16" t="s">
        <v>82</v>
      </c>
      <c r="T14" s="16">
        <v>27</v>
      </c>
      <c r="U14" s="16">
        <v>0</v>
      </c>
      <c r="V14" s="16">
        <v>12</v>
      </c>
      <c r="W14" s="16" t="s">
        <v>92</v>
      </c>
      <c r="X14" s="16" t="s">
        <v>93</v>
      </c>
      <c r="Y14" s="16"/>
      <c r="Z14" s="31" t="s">
        <v>43</v>
      </c>
      <c r="AA14" s="14" t="s">
        <v>88</v>
      </c>
    </row>
    <row r="15" s="3" customFormat="1" ht="192" spans="1:27">
      <c r="A15" s="12">
        <v>10</v>
      </c>
      <c r="B15" s="16" t="s">
        <v>33</v>
      </c>
      <c r="C15" s="16" t="s">
        <v>45</v>
      </c>
      <c r="D15" s="16" t="s">
        <v>80</v>
      </c>
      <c r="E15" s="16" t="s">
        <v>94</v>
      </c>
      <c r="F15" s="16" t="s">
        <v>95</v>
      </c>
      <c r="G15" s="16" t="s">
        <v>96</v>
      </c>
      <c r="H15" s="17">
        <v>45658</v>
      </c>
      <c r="I15" s="17">
        <v>45992</v>
      </c>
      <c r="J15" s="16" t="s">
        <v>84</v>
      </c>
      <c r="K15" s="16" t="s">
        <v>97</v>
      </c>
      <c r="L15" s="12">
        <f>M15+R15</f>
        <v>400</v>
      </c>
      <c r="M15" s="12">
        <f>N15+O15+P15+Q15</f>
        <v>200</v>
      </c>
      <c r="N15" s="16">
        <v>200</v>
      </c>
      <c r="O15" s="16">
        <v>0</v>
      </c>
      <c r="P15" s="23">
        <v>0</v>
      </c>
      <c r="Q15" s="16">
        <v>0</v>
      </c>
      <c r="R15" s="16">
        <v>200</v>
      </c>
      <c r="S15" s="16" t="s">
        <v>95</v>
      </c>
      <c r="T15" s="16">
        <v>56</v>
      </c>
      <c r="U15" s="16">
        <v>0</v>
      </c>
      <c r="V15" s="16">
        <v>12</v>
      </c>
      <c r="W15" s="16" t="s">
        <v>98</v>
      </c>
      <c r="X15" s="16" t="s">
        <v>99</v>
      </c>
      <c r="Y15" s="16"/>
      <c r="Z15" s="31" t="s">
        <v>43</v>
      </c>
      <c r="AA15" s="14" t="s">
        <v>88</v>
      </c>
    </row>
    <row r="16" s="3" customFormat="1" ht="204" spans="1:27">
      <c r="A16" s="12">
        <v>11</v>
      </c>
      <c r="B16" s="16" t="s">
        <v>33</v>
      </c>
      <c r="C16" s="16" t="s">
        <v>45</v>
      </c>
      <c r="D16" s="16" t="s">
        <v>60</v>
      </c>
      <c r="E16" s="16" t="s">
        <v>100</v>
      </c>
      <c r="F16" s="16" t="s">
        <v>101</v>
      </c>
      <c r="G16" s="16" t="s">
        <v>102</v>
      </c>
      <c r="H16" s="17">
        <v>45658</v>
      </c>
      <c r="I16" s="17">
        <v>45992</v>
      </c>
      <c r="J16" s="16" t="s">
        <v>84</v>
      </c>
      <c r="K16" s="16" t="s">
        <v>103</v>
      </c>
      <c r="L16" s="12">
        <f>M16+R16</f>
        <v>1320</v>
      </c>
      <c r="M16" s="12">
        <f>N16+O16+P16+Q16</f>
        <v>1200</v>
      </c>
      <c r="N16" s="16">
        <v>1200</v>
      </c>
      <c r="O16" s="16">
        <v>0</v>
      </c>
      <c r="P16" s="23">
        <v>0</v>
      </c>
      <c r="Q16" s="16">
        <v>0</v>
      </c>
      <c r="R16" s="16">
        <v>120</v>
      </c>
      <c r="S16" s="16" t="s">
        <v>101</v>
      </c>
      <c r="T16" s="16">
        <v>56</v>
      </c>
      <c r="U16" s="16">
        <v>0</v>
      </c>
      <c r="V16" s="16">
        <v>14</v>
      </c>
      <c r="W16" s="16" t="s">
        <v>104</v>
      </c>
      <c r="X16" s="16" t="s">
        <v>105</v>
      </c>
      <c r="Y16" s="16"/>
      <c r="Z16" s="31" t="s">
        <v>43</v>
      </c>
      <c r="AA16" s="14" t="s">
        <v>88</v>
      </c>
    </row>
    <row r="17" s="3" customFormat="1" ht="192" spans="1:27">
      <c r="A17" s="12">
        <v>12</v>
      </c>
      <c r="B17" s="16" t="s">
        <v>33</v>
      </c>
      <c r="C17" s="16" t="s">
        <v>45</v>
      </c>
      <c r="D17" s="16" t="s">
        <v>80</v>
      </c>
      <c r="E17" s="16" t="s">
        <v>100</v>
      </c>
      <c r="F17" s="16" t="s">
        <v>101</v>
      </c>
      <c r="G17" s="16" t="s">
        <v>106</v>
      </c>
      <c r="H17" s="17">
        <v>45658</v>
      </c>
      <c r="I17" s="17">
        <v>45992</v>
      </c>
      <c r="J17" s="16" t="s">
        <v>84</v>
      </c>
      <c r="K17" s="16" t="s">
        <v>107</v>
      </c>
      <c r="L17" s="12">
        <f>M17+R17</f>
        <v>390</v>
      </c>
      <c r="M17" s="12">
        <f>N17+O17+P17+Q17</f>
        <v>380</v>
      </c>
      <c r="N17" s="16">
        <v>380</v>
      </c>
      <c r="O17" s="16">
        <v>0</v>
      </c>
      <c r="P17" s="23">
        <v>0</v>
      </c>
      <c r="Q17" s="16">
        <v>0</v>
      </c>
      <c r="R17" s="16">
        <v>10</v>
      </c>
      <c r="S17" s="16" t="s">
        <v>101</v>
      </c>
      <c r="T17" s="16">
        <v>7</v>
      </c>
      <c r="U17" s="16">
        <v>0</v>
      </c>
      <c r="V17" s="16">
        <v>2</v>
      </c>
      <c r="W17" s="16" t="s">
        <v>108</v>
      </c>
      <c r="X17" s="16" t="s">
        <v>109</v>
      </c>
      <c r="Y17" s="16"/>
      <c r="Z17" s="31" t="s">
        <v>43</v>
      </c>
      <c r="AA17" s="14" t="s">
        <v>88</v>
      </c>
    </row>
    <row r="18" s="3" customFormat="1" ht="192" spans="1:27">
      <c r="A18" s="12">
        <v>13</v>
      </c>
      <c r="B18" s="16" t="s">
        <v>33</v>
      </c>
      <c r="C18" s="16" t="s">
        <v>74</v>
      </c>
      <c r="D18" s="16" t="s">
        <v>75</v>
      </c>
      <c r="E18" s="16" t="s">
        <v>100</v>
      </c>
      <c r="F18" s="16" t="s">
        <v>101</v>
      </c>
      <c r="G18" s="16" t="s">
        <v>110</v>
      </c>
      <c r="H18" s="17">
        <v>45658</v>
      </c>
      <c r="I18" s="17">
        <v>45992</v>
      </c>
      <c r="J18" s="16" t="s">
        <v>84</v>
      </c>
      <c r="K18" s="16" t="s">
        <v>111</v>
      </c>
      <c r="L18" s="12">
        <f>M18+R18</f>
        <v>1085</v>
      </c>
      <c r="M18" s="12">
        <f>N18+O18+P18+Q18</f>
        <v>420</v>
      </c>
      <c r="N18" s="16">
        <v>420</v>
      </c>
      <c r="O18" s="16">
        <v>0</v>
      </c>
      <c r="P18" s="23">
        <v>0</v>
      </c>
      <c r="Q18" s="16">
        <v>0</v>
      </c>
      <c r="R18" s="16">
        <v>665</v>
      </c>
      <c r="S18" s="16" t="s">
        <v>101</v>
      </c>
      <c r="T18" s="16">
        <v>56</v>
      </c>
      <c r="U18" s="16">
        <v>0</v>
      </c>
      <c r="V18" s="16">
        <v>14</v>
      </c>
      <c r="W18" s="16" t="s">
        <v>112</v>
      </c>
      <c r="X18" s="16" t="s">
        <v>113</v>
      </c>
      <c r="Y18" s="16"/>
      <c r="Z18" s="31" t="s">
        <v>43</v>
      </c>
      <c r="AA18" s="14" t="s">
        <v>88</v>
      </c>
    </row>
    <row r="19" s="3" customFormat="1" ht="252" spans="1:27">
      <c r="A19" s="12">
        <v>14</v>
      </c>
      <c r="B19" s="16" t="s">
        <v>33</v>
      </c>
      <c r="C19" s="16" t="s">
        <v>45</v>
      </c>
      <c r="D19" s="16" t="s">
        <v>80</v>
      </c>
      <c r="E19" s="16" t="s">
        <v>114</v>
      </c>
      <c r="F19" s="16" t="s">
        <v>115</v>
      </c>
      <c r="G19" s="16" t="s">
        <v>116</v>
      </c>
      <c r="H19" s="17">
        <v>45658</v>
      </c>
      <c r="I19" s="17">
        <v>45992</v>
      </c>
      <c r="J19" s="16" t="s">
        <v>84</v>
      </c>
      <c r="K19" s="16" t="s">
        <v>117</v>
      </c>
      <c r="L19" s="12">
        <f>M19+R19</f>
        <v>685</v>
      </c>
      <c r="M19" s="12">
        <f>N19+O19+P19+Q19</f>
        <v>635</v>
      </c>
      <c r="N19" s="16">
        <v>635</v>
      </c>
      <c r="O19" s="16">
        <v>0</v>
      </c>
      <c r="P19" s="23">
        <v>0</v>
      </c>
      <c r="Q19" s="16">
        <v>0</v>
      </c>
      <c r="R19" s="16">
        <v>50</v>
      </c>
      <c r="S19" s="16" t="s">
        <v>115</v>
      </c>
      <c r="T19" s="16">
        <v>47</v>
      </c>
      <c r="U19" s="16">
        <v>0</v>
      </c>
      <c r="V19" s="16">
        <v>14</v>
      </c>
      <c r="W19" s="16" t="s">
        <v>118</v>
      </c>
      <c r="X19" s="16" t="s">
        <v>119</v>
      </c>
      <c r="Y19" s="16"/>
      <c r="Z19" s="31" t="s">
        <v>43</v>
      </c>
      <c r="AA19" s="14" t="s">
        <v>88</v>
      </c>
    </row>
    <row r="20" s="3" customFormat="1" ht="240" spans="1:27">
      <c r="A20" s="12">
        <v>15</v>
      </c>
      <c r="B20" s="16" t="s">
        <v>33</v>
      </c>
      <c r="C20" s="16" t="s">
        <v>45</v>
      </c>
      <c r="D20" s="16" t="s">
        <v>80</v>
      </c>
      <c r="E20" s="16" t="s">
        <v>114</v>
      </c>
      <c r="F20" s="16" t="s">
        <v>115</v>
      </c>
      <c r="G20" s="16" t="s">
        <v>120</v>
      </c>
      <c r="H20" s="17">
        <v>45658</v>
      </c>
      <c r="I20" s="17">
        <v>45992</v>
      </c>
      <c r="J20" s="16" t="s">
        <v>84</v>
      </c>
      <c r="K20" s="16" t="s">
        <v>121</v>
      </c>
      <c r="L20" s="12">
        <f>M20+R20</f>
        <v>420</v>
      </c>
      <c r="M20" s="12">
        <f>N20+O20+P20+Q20</f>
        <v>370</v>
      </c>
      <c r="N20" s="16">
        <v>370</v>
      </c>
      <c r="O20" s="16">
        <v>0</v>
      </c>
      <c r="P20" s="23">
        <v>0</v>
      </c>
      <c r="Q20" s="16">
        <v>0</v>
      </c>
      <c r="R20" s="16">
        <v>50</v>
      </c>
      <c r="S20" s="16" t="s">
        <v>115</v>
      </c>
      <c r="T20" s="16">
        <v>26</v>
      </c>
      <c r="U20" s="16">
        <v>0</v>
      </c>
      <c r="V20" s="16">
        <v>11</v>
      </c>
      <c r="W20" s="16" t="s">
        <v>122</v>
      </c>
      <c r="X20" s="16" t="s">
        <v>123</v>
      </c>
      <c r="Y20" s="16"/>
      <c r="Z20" s="31" t="s">
        <v>43</v>
      </c>
      <c r="AA20" s="14" t="s">
        <v>88</v>
      </c>
    </row>
    <row r="21" s="3" customFormat="1" ht="288" spans="1:27">
      <c r="A21" s="12">
        <v>16</v>
      </c>
      <c r="B21" s="16" t="s">
        <v>33</v>
      </c>
      <c r="C21" s="16" t="s">
        <v>124</v>
      </c>
      <c r="D21" s="16" t="s">
        <v>125</v>
      </c>
      <c r="E21" s="16" t="s">
        <v>114</v>
      </c>
      <c r="F21" s="16" t="s">
        <v>115</v>
      </c>
      <c r="G21" s="16" t="s">
        <v>126</v>
      </c>
      <c r="H21" s="17">
        <v>45658</v>
      </c>
      <c r="I21" s="17">
        <v>45992</v>
      </c>
      <c r="J21" s="16" t="s">
        <v>127</v>
      </c>
      <c r="K21" s="16" t="s">
        <v>128</v>
      </c>
      <c r="L21" s="12">
        <f>M21+R21</f>
        <v>649</v>
      </c>
      <c r="M21" s="12">
        <f>N21+O21+P21+Q21</f>
        <v>449</v>
      </c>
      <c r="N21" s="16">
        <v>449</v>
      </c>
      <c r="O21" s="16">
        <v>0</v>
      </c>
      <c r="P21" s="23">
        <v>0</v>
      </c>
      <c r="Q21" s="16">
        <v>0</v>
      </c>
      <c r="R21" s="16">
        <v>200</v>
      </c>
      <c r="S21" s="16" t="s">
        <v>129</v>
      </c>
      <c r="T21" s="16">
        <v>10</v>
      </c>
      <c r="U21" s="16">
        <v>1</v>
      </c>
      <c r="V21" s="16">
        <v>5</v>
      </c>
      <c r="W21" s="16" t="s">
        <v>130</v>
      </c>
      <c r="X21" s="16" t="s">
        <v>131</v>
      </c>
      <c r="Y21" s="16" t="s">
        <v>132</v>
      </c>
      <c r="Z21" s="31" t="s">
        <v>43</v>
      </c>
      <c r="AA21" s="14" t="s">
        <v>88</v>
      </c>
    </row>
    <row r="22" s="3" customFormat="1" ht="144" spans="1:27">
      <c r="A22" s="12">
        <v>18</v>
      </c>
      <c r="B22" s="16" t="s">
        <v>133</v>
      </c>
      <c r="C22" s="16" t="s">
        <v>134</v>
      </c>
      <c r="D22" s="16" t="s">
        <v>135</v>
      </c>
      <c r="E22" s="16" t="s">
        <v>94</v>
      </c>
      <c r="F22" s="16" t="s">
        <v>95</v>
      </c>
      <c r="G22" s="16" t="s">
        <v>136</v>
      </c>
      <c r="H22" s="17">
        <v>45658</v>
      </c>
      <c r="I22" s="17">
        <v>45992</v>
      </c>
      <c r="J22" s="16" t="s">
        <v>84</v>
      </c>
      <c r="K22" s="16" t="s">
        <v>137</v>
      </c>
      <c r="L22" s="12">
        <f t="shared" ref="L22:L37" si="1">M22+R22</f>
        <v>700</v>
      </c>
      <c r="M22" s="12">
        <f t="shared" ref="M22:M38" si="2">N22+O22+P22+Q22</f>
        <v>356</v>
      </c>
      <c r="N22" s="16">
        <v>0</v>
      </c>
      <c r="O22" s="16">
        <v>356</v>
      </c>
      <c r="P22" s="23">
        <v>0</v>
      </c>
      <c r="Q22" s="16">
        <v>0</v>
      </c>
      <c r="R22" s="16">
        <v>344</v>
      </c>
      <c r="S22" s="16" t="s">
        <v>95</v>
      </c>
      <c r="T22" s="16">
        <v>1373</v>
      </c>
      <c r="U22" s="16">
        <v>0</v>
      </c>
      <c r="V22" s="16">
        <v>93</v>
      </c>
      <c r="W22" s="16" t="s">
        <v>138</v>
      </c>
      <c r="X22" s="16" t="s">
        <v>139</v>
      </c>
      <c r="Y22" s="16"/>
      <c r="Z22" s="31" t="s">
        <v>43</v>
      </c>
      <c r="AA22" s="14" t="s">
        <v>88</v>
      </c>
    </row>
    <row r="23" s="3" customFormat="1" ht="252" spans="1:27">
      <c r="A23" s="12">
        <v>19</v>
      </c>
      <c r="B23" s="16" t="s">
        <v>33</v>
      </c>
      <c r="C23" s="16" t="s">
        <v>74</v>
      </c>
      <c r="D23" s="16" t="s">
        <v>75</v>
      </c>
      <c r="E23" s="16" t="s">
        <v>140</v>
      </c>
      <c r="F23" s="16" t="s">
        <v>141</v>
      </c>
      <c r="G23" s="16" t="s">
        <v>142</v>
      </c>
      <c r="H23" s="18">
        <v>45658</v>
      </c>
      <c r="I23" s="18">
        <v>45992</v>
      </c>
      <c r="J23" s="16" t="s">
        <v>143</v>
      </c>
      <c r="K23" s="16" t="s">
        <v>144</v>
      </c>
      <c r="L23" s="12">
        <f t="shared" si="1"/>
        <v>1230</v>
      </c>
      <c r="M23" s="12">
        <f t="shared" si="2"/>
        <v>1200</v>
      </c>
      <c r="N23" s="23">
        <v>1200</v>
      </c>
      <c r="O23" s="23">
        <v>0</v>
      </c>
      <c r="P23" s="23">
        <v>0</v>
      </c>
      <c r="Q23" s="23">
        <v>0</v>
      </c>
      <c r="R23" s="23">
        <v>30</v>
      </c>
      <c r="S23" s="12" t="s">
        <v>145</v>
      </c>
      <c r="T23" s="12">
        <v>189</v>
      </c>
      <c r="U23" s="12">
        <v>2</v>
      </c>
      <c r="V23" s="12">
        <v>73</v>
      </c>
      <c r="W23" s="12" t="s">
        <v>146</v>
      </c>
      <c r="X23" s="12" t="s">
        <v>147</v>
      </c>
      <c r="Y23" s="12" t="s">
        <v>132</v>
      </c>
      <c r="Z23" s="31" t="s">
        <v>43</v>
      </c>
      <c r="AA23" s="14" t="s">
        <v>148</v>
      </c>
    </row>
    <row r="24" s="3" customFormat="1" ht="288" spans="1:27">
      <c r="A24" s="12">
        <v>20</v>
      </c>
      <c r="B24" s="16" t="s">
        <v>33</v>
      </c>
      <c r="C24" s="16" t="s">
        <v>74</v>
      </c>
      <c r="D24" s="16" t="s">
        <v>75</v>
      </c>
      <c r="E24" s="16" t="s">
        <v>149</v>
      </c>
      <c r="F24" s="16" t="s">
        <v>150</v>
      </c>
      <c r="G24" s="16" t="s">
        <v>151</v>
      </c>
      <c r="H24" s="18">
        <v>45658</v>
      </c>
      <c r="I24" s="18">
        <v>45992</v>
      </c>
      <c r="J24" s="16" t="s">
        <v>143</v>
      </c>
      <c r="K24" s="16" t="s">
        <v>152</v>
      </c>
      <c r="L24" s="12">
        <f t="shared" si="1"/>
        <v>750</v>
      </c>
      <c r="M24" s="12">
        <f t="shared" si="2"/>
        <v>700</v>
      </c>
      <c r="N24" s="23">
        <v>700</v>
      </c>
      <c r="O24" s="23">
        <v>0</v>
      </c>
      <c r="P24" s="23">
        <v>0</v>
      </c>
      <c r="Q24" s="23">
        <v>0</v>
      </c>
      <c r="R24" s="23">
        <v>50</v>
      </c>
      <c r="S24" s="12" t="s">
        <v>153</v>
      </c>
      <c r="T24" s="12">
        <v>58</v>
      </c>
      <c r="U24" s="12">
        <v>1</v>
      </c>
      <c r="V24" s="12">
        <v>25</v>
      </c>
      <c r="W24" s="12" t="s">
        <v>154</v>
      </c>
      <c r="X24" s="12" t="s">
        <v>155</v>
      </c>
      <c r="Y24" s="14" t="s">
        <v>156</v>
      </c>
      <c r="Z24" s="31" t="s">
        <v>43</v>
      </c>
      <c r="AA24" s="14" t="s">
        <v>148</v>
      </c>
    </row>
    <row r="25" s="3" customFormat="1" ht="252" spans="1:27">
      <c r="A25" s="12">
        <v>21</v>
      </c>
      <c r="B25" s="16" t="s">
        <v>33</v>
      </c>
      <c r="C25" s="16" t="s">
        <v>124</v>
      </c>
      <c r="D25" s="16" t="s">
        <v>157</v>
      </c>
      <c r="E25" s="16" t="s">
        <v>158</v>
      </c>
      <c r="F25" s="16" t="s">
        <v>159</v>
      </c>
      <c r="G25" s="16" t="s">
        <v>160</v>
      </c>
      <c r="H25" s="18">
        <v>45658</v>
      </c>
      <c r="I25" s="18">
        <v>45992</v>
      </c>
      <c r="J25" s="16" t="s">
        <v>39</v>
      </c>
      <c r="K25" s="16" t="s">
        <v>161</v>
      </c>
      <c r="L25" s="12">
        <f t="shared" si="1"/>
        <v>640</v>
      </c>
      <c r="M25" s="12">
        <f t="shared" si="2"/>
        <v>610</v>
      </c>
      <c r="N25" s="23">
        <v>610</v>
      </c>
      <c r="O25" s="23">
        <v>0</v>
      </c>
      <c r="P25" s="23">
        <v>0</v>
      </c>
      <c r="Q25" s="23">
        <v>0</v>
      </c>
      <c r="R25" s="23">
        <v>30</v>
      </c>
      <c r="S25" s="12" t="s">
        <v>153</v>
      </c>
      <c r="T25" s="25">
        <v>329</v>
      </c>
      <c r="U25" s="25">
        <v>2</v>
      </c>
      <c r="V25" s="25">
        <v>185</v>
      </c>
      <c r="W25" s="25" t="s">
        <v>162</v>
      </c>
      <c r="X25" s="25" t="s">
        <v>163</v>
      </c>
      <c r="Y25" s="25"/>
      <c r="Z25" s="31" t="s">
        <v>43</v>
      </c>
      <c r="AA25" s="14" t="s">
        <v>148</v>
      </c>
    </row>
    <row r="26" s="3" customFormat="1" ht="156" spans="1:27">
      <c r="A26" s="12">
        <v>22</v>
      </c>
      <c r="B26" s="16" t="s">
        <v>33</v>
      </c>
      <c r="C26" s="16" t="s">
        <v>124</v>
      </c>
      <c r="D26" s="16" t="s">
        <v>157</v>
      </c>
      <c r="E26" s="16" t="s">
        <v>164</v>
      </c>
      <c r="F26" s="16" t="s">
        <v>165</v>
      </c>
      <c r="G26" s="16" t="s">
        <v>166</v>
      </c>
      <c r="H26" s="18">
        <v>45658</v>
      </c>
      <c r="I26" s="18">
        <v>45992</v>
      </c>
      <c r="J26" s="16" t="s">
        <v>39</v>
      </c>
      <c r="K26" s="16" t="s">
        <v>167</v>
      </c>
      <c r="L26" s="12">
        <f t="shared" si="1"/>
        <v>550</v>
      </c>
      <c r="M26" s="12">
        <f t="shared" si="2"/>
        <v>500</v>
      </c>
      <c r="N26" s="23">
        <v>500</v>
      </c>
      <c r="O26" s="23">
        <v>0</v>
      </c>
      <c r="P26" s="23">
        <v>0</v>
      </c>
      <c r="Q26" s="23">
        <v>0</v>
      </c>
      <c r="R26" s="23">
        <v>50</v>
      </c>
      <c r="S26" s="12" t="s">
        <v>168</v>
      </c>
      <c r="T26" s="12">
        <v>170</v>
      </c>
      <c r="U26" s="12">
        <v>3</v>
      </c>
      <c r="V26" s="12">
        <v>53</v>
      </c>
      <c r="W26" s="12" t="s">
        <v>169</v>
      </c>
      <c r="X26" s="12" t="s">
        <v>170</v>
      </c>
      <c r="Y26" s="12" t="s">
        <v>132</v>
      </c>
      <c r="Z26" s="31" t="s">
        <v>43</v>
      </c>
      <c r="AA26" s="14" t="s">
        <v>148</v>
      </c>
    </row>
    <row r="27" s="3" customFormat="1" ht="168" spans="1:27">
      <c r="A27" s="12">
        <v>23</v>
      </c>
      <c r="B27" s="16" t="s">
        <v>33</v>
      </c>
      <c r="C27" s="16" t="s">
        <v>74</v>
      </c>
      <c r="D27" s="16" t="s">
        <v>171</v>
      </c>
      <c r="E27" s="16" t="s">
        <v>94</v>
      </c>
      <c r="F27" s="16" t="s">
        <v>172</v>
      </c>
      <c r="G27" s="16" t="s">
        <v>173</v>
      </c>
      <c r="H27" s="18">
        <v>45658</v>
      </c>
      <c r="I27" s="18">
        <v>45992</v>
      </c>
      <c r="J27" s="16" t="s">
        <v>127</v>
      </c>
      <c r="K27" s="16" t="s">
        <v>174</v>
      </c>
      <c r="L27" s="12">
        <f t="shared" si="1"/>
        <v>480</v>
      </c>
      <c r="M27" s="12">
        <f t="shared" si="2"/>
        <v>470</v>
      </c>
      <c r="N27" s="23">
        <v>470</v>
      </c>
      <c r="O27" s="23">
        <v>0</v>
      </c>
      <c r="P27" s="23">
        <v>0</v>
      </c>
      <c r="Q27" s="23">
        <v>0</v>
      </c>
      <c r="R27" s="23">
        <v>10</v>
      </c>
      <c r="S27" s="12" t="s">
        <v>172</v>
      </c>
      <c r="T27" s="12">
        <v>249</v>
      </c>
      <c r="U27" s="12">
        <v>1</v>
      </c>
      <c r="V27" s="12">
        <v>39</v>
      </c>
      <c r="W27" s="12" t="s">
        <v>175</v>
      </c>
      <c r="X27" s="12" t="s">
        <v>176</v>
      </c>
      <c r="Y27" s="12"/>
      <c r="Z27" s="31" t="s">
        <v>43</v>
      </c>
      <c r="AA27" s="14" t="s">
        <v>148</v>
      </c>
    </row>
    <row r="28" s="3" customFormat="1" ht="409.5" spans="1:27">
      <c r="A28" s="12">
        <v>24</v>
      </c>
      <c r="B28" s="16" t="s">
        <v>33</v>
      </c>
      <c r="C28" s="16" t="s">
        <v>74</v>
      </c>
      <c r="D28" s="16" t="s">
        <v>171</v>
      </c>
      <c r="E28" s="16" t="s">
        <v>81</v>
      </c>
      <c r="F28" s="16" t="s">
        <v>177</v>
      </c>
      <c r="G28" s="16" t="s">
        <v>178</v>
      </c>
      <c r="H28" s="18">
        <v>45658</v>
      </c>
      <c r="I28" s="18">
        <v>45992</v>
      </c>
      <c r="J28" s="16" t="s">
        <v>39</v>
      </c>
      <c r="K28" s="16" t="s">
        <v>179</v>
      </c>
      <c r="L28" s="12">
        <f t="shared" si="1"/>
        <v>470</v>
      </c>
      <c r="M28" s="12">
        <f t="shared" si="2"/>
        <v>450</v>
      </c>
      <c r="N28" s="23">
        <v>450</v>
      </c>
      <c r="O28" s="23">
        <v>0</v>
      </c>
      <c r="P28" s="23">
        <v>0</v>
      </c>
      <c r="Q28" s="23">
        <v>0</v>
      </c>
      <c r="R28" s="23">
        <v>20</v>
      </c>
      <c r="S28" s="14" t="s">
        <v>180</v>
      </c>
      <c r="T28" s="14">
        <v>300</v>
      </c>
      <c r="U28" s="14">
        <v>0</v>
      </c>
      <c r="V28" s="14">
        <v>40</v>
      </c>
      <c r="W28" s="14" t="s">
        <v>181</v>
      </c>
      <c r="X28" s="14" t="s">
        <v>182</v>
      </c>
      <c r="Y28" s="12" t="s">
        <v>183</v>
      </c>
      <c r="Z28" s="31" t="s">
        <v>43</v>
      </c>
      <c r="AA28" s="14" t="s">
        <v>148</v>
      </c>
    </row>
    <row r="29" s="3" customFormat="1" ht="216" spans="1:27">
      <c r="A29" s="12">
        <v>25</v>
      </c>
      <c r="B29" s="16" t="s">
        <v>33</v>
      </c>
      <c r="C29" s="16" t="s">
        <v>74</v>
      </c>
      <c r="D29" s="16" t="s">
        <v>75</v>
      </c>
      <c r="E29" s="16" t="s">
        <v>184</v>
      </c>
      <c r="F29" s="16" t="s">
        <v>185</v>
      </c>
      <c r="G29" s="16" t="s">
        <v>186</v>
      </c>
      <c r="H29" s="18">
        <v>45658</v>
      </c>
      <c r="I29" s="18">
        <v>45992</v>
      </c>
      <c r="J29" s="16" t="s">
        <v>143</v>
      </c>
      <c r="K29" s="16" t="s">
        <v>187</v>
      </c>
      <c r="L29" s="12">
        <f t="shared" si="1"/>
        <v>460</v>
      </c>
      <c r="M29" s="12">
        <f t="shared" si="2"/>
        <v>425</v>
      </c>
      <c r="N29" s="23">
        <v>425</v>
      </c>
      <c r="O29" s="23">
        <v>0</v>
      </c>
      <c r="P29" s="23">
        <v>0</v>
      </c>
      <c r="Q29" s="23">
        <v>0</v>
      </c>
      <c r="R29" s="23">
        <v>35</v>
      </c>
      <c r="S29" s="14" t="s">
        <v>188</v>
      </c>
      <c r="T29" s="12">
        <v>10</v>
      </c>
      <c r="U29" s="12">
        <v>0</v>
      </c>
      <c r="V29" s="12">
        <v>5</v>
      </c>
      <c r="W29" s="12" t="s">
        <v>189</v>
      </c>
      <c r="X29" s="12" t="s">
        <v>190</v>
      </c>
      <c r="Y29" s="12" t="s">
        <v>183</v>
      </c>
      <c r="Z29" s="31" t="s">
        <v>43</v>
      </c>
      <c r="AA29" s="14" t="s">
        <v>148</v>
      </c>
    </row>
    <row r="30" s="3" customFormat="1" ht="240" spans="1:27">
      <c r="A30" s="12">
        <v>26</v>
      </c>
      <c r="B30" s="16" t="s">
        <v>33</v>
      </c>
      <c r="C30" s="16" t="s">
        <v>45</v>
      </c>
      <c r="D30" s="16" t="s">
        <v>65</v>
      </c>
      <c r="E30" s="16" t="s">
        <v>184</v>
      </c>
      <c r="F30" s="16" t="s">
        <v>191</v>
      </c>
      <c r="G30" s="16" t="s">
        <v>192</v>
      </c>
      <c r="H30" s="18">
        <v>45658</v>
      </c>
      <c r="I30" s="18">
        <v>45992</v>
      </c>
      <c r="J30" s="16" t="s">
        <v>193</v>
      </c>
      <c r="K30" s="16" t="s">
        <v>194</v>
      </c>
      <c r="L30" s="12">
        <f t="shared" si="1"/>
        <v>374</v>
      </c>
      <c r="M30" s="12">
        <f t="shared" si="2"/>
        <v>344</v>
      </c>
      <c r="N30" s="23">
        <v>344</v>
      </c>
      <c r="O30" s="23">
        <v>0</v>
      </c>
      <c r="P30" s="23">
        <v>0</v>
      </c>
      <c r="Q30" s="23">
        <v>0</v>
      </c>
      <c r="R30" s="23">
        <v>30</v>
      </c>
      <c r="S30" s="12" t="s">
        <v>195</v>
      </c>
      <c r="T30" s="12">
        <v>20</v>
      </c>
      <c r="U30" s="12">
        <v>0</v>
      </c>
      <c r="V30" s="12">
        <v>6</v>
      </c>
      <c r="W30" s="12" t="s">
        <v>196</v>
      </c>
      <c r="X30" s="12" t="s">
        <v>197</v>
      </c>
      <c r="Y30" s="12" t="s">
        <v>132</v>
      </c>
      <c r="Z30" s="31" t="s">
        <v>43</v>
      </c>
      <c r="AA30" s="14" t="s">
        <v>148</v>
      </c>
    </row>
    <row r="31" s="3" customFormat="1" ht="310.5" customHeight="1" spans="1:27">
      <c r="A31" s="12">
        <v>27</v>
      </c>
      <c r="B31" s="16" t="s">
        <v>33</v>
      </c>
      <c r="C31" s="16" t="s">
        <v>45</v>
      </c>
      <c r="D31" s="16" t="s">
        <v>60</v>
      </c>
      <c r="E31" s="16" t="s">
        <v>114</v>
      </c>
      <c r="F31" s="16" t="s">
        <v>198</v>
      </c>
      <c r="G31" s="16" t="s">
        <v>199</v>
      </c>
      <c r="H31" s="18">
        <v>45658</v>
      </c>
      <c r="I31" s="18">
        <v>45992</v>
      </c>
      <c r="J31" s="16" t="s">
        <v>200</v>
      </c>
      <c r="K31" s="16" t="s">
        <v>201</v>
      </c>
      <c r="L31" s="12">
        <f t="shared" si="1"/>
        <v>370</v>
      </c>
      <c r="M31" s="12">
        <f>N31+O31+P31+Q31</f>
        <v>270</v>
      </c>
      <c r="N31" s="23">
        <v>270</v>
      </c>
      <c r="O31" s="23">
        <v>0</v>
      </c>
      <c r="P31" s="23">
        <v>0</v>
      </c>
      <c r="Q31" s="23">
        <v>0</v>
      </c>
      <c r="R31" s="23">
        <v>100</v>
      </c>
      <c r="S31" s="12" t="s">
        <v>198</v>
      </c>
      <c r="T31" s="12">
        <v>52</v>
      </c>
      <c r="U31" s="12">
        <v>1</v>
      </c>
      <c r="V31" s="12">
        <v>12</v>
      </c>
      <c r="W31" s="12" t="s">
        <v>202</v>
      </c>
      <c r="X31" s="12" t="s">
        <v>203</v>
      </c>
      <c r="Y31" s="12"/>
      <c r="Z31" s="31" t="s">
        <v>43</v>
      </c>
      <c r="AA31" s="14" t="s">
        <v>148</v>
      </c>
    </row>
    <row r="32" s="3" customFormat="1" ht="168" spans="1:27">
      <c r="A32" s="12">
        <v>28</v>
      </c>
      <c r="B32" s="16" t="s">
        <v>33</v>
      </c>
      <c r="C32" s="16" t="s">
        <v>124</v>
      </c>
      <c r="D32" s="16" t="s">
        <v>157</v>
      </c>
      <c r="E32" s="16" t="s">
        <v>204</v>
      </c>
      <c r="F32" s="16" t="s">
        <v>205</v>
      </c>
      <c r="G32" s="16" t="s">
        <v>206</v>
      </c>
      <c r="H32" s="18">
        <v>45658</v>
      </c>
      <c r="I32" s="18">
        <v>45992</v>
      </c>
      <c r="J32" s="16" t="s">
        <v>39</v>
      </c>
      <c r="K32" s="16" t="s">
        <v>207</v>
      </c>
      <c r="L32" s="12">
        <f t="shared" si="1"/>
        <v>300</v>
      </c>
      <c r="M32" s="12">
        <f t="shared" si="2"/>
        <v>280</v>
      </c>
      <c r="N32" s="23">
        <v>280</v>
      </c>
      <c r="O32" s="23">
        <v>0</v>
      </c>
      <c r="P32" s="23">
        <v>0</v>
      </c>
      <c r="Q32" s="23">
        <v>0</v>
      </c>
      <c r="R32" s="23">
        <v>20</v>
      </c>
      <c r="S32" s="12" t="s">
        <v>205</v>
      </c>
      <c r="T32" s="12">
        <v>46</v>
      </c>
      <c r="U32" s="12">
        <v>0</v>
      </c>
      <c r="V32" s="12">
        <v>12</v>
      </c>
      <c r="W32" s="12" t="s">
        <v>208</v>
      </c>
      <c r="X32" s="12" t="s">
        <v>209</v>
      </c>
      <c r="Y32" s="12" t="s">
        <v>210</v>
      </c>
      <c r="Z32" s="31" t="s">
        <v>43</v>
      </c>
      <c r="AA32" s="14" t="s">
        <v>148</v>
      </c>
    </row>
    <row r="33" s="3" customFormat="1" ht="336" spans="1:27">
      <c r="A33" s="12">
        <v>29</v>
      </c>
      <c r="B33" s="16" t="s">
        <v>33</v>
      </c>
      <c r="C33" s="16" t="s">
        <v>45</v>
      </c>
      <c r="D33" s="16" t="s">
        <v>55</v>
      </c>
      <c r="E33" s="16" t="s">
        <v>211</v>
      </c>
      <c r="F33" s="16" t="s">
        <v>212</v>
      </c>
      <c r="G33" s="16" t="s">
        <v>213</v>
      </c>
      <c r="H33" s="18">
        <v>45658</v>
      </c>
      <c r="I33" s="18">
        <v>45992</v>
      </c>
      <c r="J33" s="16" t="s">
        <v>39</v>
      </c>
      <c r="K33" s="16" t="s">
        <v>214</v>
      </c>
      <c r="L33" s="12">
        <f t="shared" si="1"/>
        <v>274</v>
      </c>
      <c r="M33" s="12">
        <f t="shared" si="2"/>
        <v>224</v>
      </c>
      <c r="N33" s="23">
        <v>224</v>
      </c>
      <c r="O33" s="23">
        <v>0</v>
      </c>
      <c r="P33" s="23">
        <v>0</v>
      </c>
      <c r="Q33" s="23">
        <v>0</v>
      </c>
      <c r="R33" s="23">
        <v>50</v>
      </c>
      <c r="S33" s="14" t="s">
        <v>215</v>
      </c>
      <c r="T33" s="14">
        <v>66</v>
      </c>
      <c r="U33" s="14">
        <v>1</v>
      </c>
      <c r="V33" s="14">
        <v>25</v>
      </c>
      <c r="W33" s="14" t="s">
        <v>216</v>
      </c>
      <c r="X33" s="26" t="s">
        <v>217</v>
      </c>
      <c r="Y33" s="12" t="s">
        <v>132</v>
      </c>
      <c r="Z33" s="31" t="s">
        <v>43</v>
      </c>
      <c r="AA33" s="14" t="s">
        <v>148</v>
      </c>
    </row>
    <row r="34" s="3" customFormat="1" ht="240" spans="1:27">
      <c r="A34" s="12">
        <v>30</v>
      </c>
      <c r="B34" s="16" t="s">
        <v>33</v>
      </c>
      <c r="C34" s="16" t="s">
        <v>74</v>
      </c>
      <c r="D34" s="16" t="s">
        <v>171</v>
      </c>
      <c r="E34" s="16" t="s">
        <v>218</v>
      </c>
      <c r="F34" s="16" t="s">
        <v>219</v>
      </c>
      <c r="G34" s="16" t="s">
        <v>220</v>
      </c>
      <c r="H34" s="18">
        <v>45658</v>
      </c>
      <c r="I34" s="18">
        <v>45992</v>
      </c>
      <c r="J34" s="16" t="s">
        <v>39</v>
      </c>
      <c r="K34" s="16" t="s">
        <v>221</v>
      </c>
      <c r="L34" s="12">
        <f t="shared" si="1"/>
        <v>258</v>
      </c>
      <c r="M34" s="12">
        <f t="shared" si="2"/>
        <v>228</v>
      </c>
      <c r="N34" s="23">
        <v>30</v>
      </c>
      <c r="O34" s="23">
        <v>198</v>
      </c>
      <c r="P34" s="23">
        <v>0</v>
      </c>
      <c r="Q34" s="23">
        <v>0</v>
      </c>
      <c r="R34" s="23">
        <v>30</v>
      </c>
      <c r="S34" s="27" t="s">
        <v>219</v>
      </c>
      <c r="T34" s="14">
        <v>35</v>
      </c>
      <c r="U34" s="14">
        <v>0</v>
      </c>
      <c r="V34" s="14">
        <v>10</v>
      </c>
      <c r="W34" s="14" t="s">
        <v>222</v>
      </c>
      <c r="X34" s="14" t="s">
        <v>223</v>
      </c>
      <c r="Y34" s="12"/>
      <c r="Z34" s="31" t="s">
        <v>43</v>
      </c>
      <c r="AA34" s="14" t="s">
        <v>148</v>
      </c>
    </row>
    <row r="35" s="3" customFormat="1" ht="192" spans="1:27">
      <c r="A35" s="12">
        <v>31</v>
      </c>
      <c r="B35" s="16" t="s">
        <v>33</v>
      </c>
      <c r="C35" s="16" t="s">
        <v>74</v>
      </c>
      <c r="D35" s="16" t="s">
        <v>171</v>
      </c>
      <c r="E35" s="16" t="s">
        <v>224</v>
      </c>
      <c r="F35" s="16" t="s">
        <v>225</v>
      </c>
      <c r="G35" s="16" t="s">
        <v>226</v>
      </c>
      <c r="H35" s="18">
        <v>45658</v>
      </c>
      <c r="I35" s="18">
        <v>45992</v>
      </c>
      <c r="J35" s="16" t="s">
        <v>39</v>
      </c>
      <c r="K35" s="16" t="s">
        <v>227</v>
      </c>
      <c r="L35" s="12">
        <f t="shared" si="1"/>
        <v>200</v>
      </c>
      <c r="M35" s="12">
        <f t="shared" si="2"/>
        <v>191</v>
      </c>
      <c r="N35" s="23">
        <v>0</v>
      </c>
      <c r="O35" s="23">
        <v>191</v>
      </c>
      <c r="P35" s="23">
        <v>0</v>
      </c>
      <c r="Q35" s="23">
        <v>0</v>
      </c>
      <c r="R35" s="23">
        <v>9</v>
      </c>
      <c r="S35" s="14" t="s">
        <v>225</v>
      </c>
      <c r="T35" s="12">
        <v>100</v>
      </c>
      <c r="U35" s="12">
        <v>1</v>
      </c>
      <c r="V35" s="12">
        <v>32</v>
      </c>
      <c r="W35" s="12" t="s">
        <v>228</v>
      </c>
      <c r="X35" s="12" t="s">
        <v>229</v>
      </c>
      <c r="Y35" s="23"/>
      <c r="Z35" s="31" t="s">
        <v>43</v>
      </c>
      <c r="AA35" s="14" t="s">
        <v>148</v>
      </c>
    </row>
    <row r="36" s="3" customFormat="1" ht="120" spans="1:27">
      <c r="A36" s="12">
        <v>32</v>
      </c>
      <c r="B36" s="12" t="s">
        <v>230</v>
      </c>
      <c r="C36" s="12" t="s">
        <v>231</v>
      </c>
      <c r="D36" s="12" t="s">
        <v>232</v>
      </c>
      <c r="E36" s="12" t="s">
        <v>36</v>
      </c>
      <c r="F36" s="12" t="s">
        <v>37</v>
      </c>
      <c r="G36" s="12" t="s">
        <v>233</v>
      </c>
      <c r="H36" s="13">
        <v>45658</v>
      </c>
      <c r="I36" s="13">
        <v>45992</v>
      </c>
      <c r="J36" s="12" t="s">
        <v>39</v>
      </c>
      <c r="K36" s="12" t="s">
        <v>234</v>
      </c>
      <c r="L36" s="12">
        <f t="shared" si="1"/>
        <v>1300</v>
      </c>
      <c r="M36" s="12">
        <f t="shared" si="2"/>
        <v>1200</v>
      </c>
      <c r="N36" s="24">
        <v>1200</v>
      </c>
      <c r="O36" s="24">
        <v>0</v>
      </c>
      <c r="P36" s="12">
        <v>0</v>
      </c>
      <c r="Q36" s="23">
        <v>0</v>
      </c>
      <c r="R36" s="23">
        <v>100</v>
      </c>
      <c r="S36" s="12" t="s">
        <v>37</v>
      </c>
      <c r="T36" s="12">
        <v>12635</v>
      </c>
      <c r="U36" s="12">
        <v>86</v>
      </c>
      <c r="V36" s="12">
        <v>12635</v>
      </c>
      <c r="W36" s="12" t="s">
        <v>235</v>
      </c>
      <c r="X36" s="12" t="s">
        <v>236</v>
      </c>
      <c r="Y36" s="23"/>
      <c r="Z36" s="31" t="s">
        <v>43</v>
      </c>
      <c r="AA36" s="14" t="s">
        <v>237</v>
      </c>
    </row>
    <row r="37" s="3" customFormat="1" ht="108" spans="1:27">
      <c r="A37" s="12">
        <v>33</v>
      </c>
      <c r="B37" s="12" t="s">
        <v>238</v>
      </c>
      <c r="C37" s="12" t="s">
        <v>239</v>
      </c>
      <c r="D37" s="12" t="s">
        <v>240</v>
      </c>
      <c r="E37" s="12" t="s">
        <v>241</v>
      </c>
      <c r="F37" s="12" t="s">
        <v>37</v>
      </c>
      <c r="G37" s="12" t="s">
        <v>242</v>
      </c>
      <c r="H37" s="13">
        <v>45658</v>
      </c>
      <c r="I37" s="13">
        <v>45992</v>
      </c>
      <c r="J37" s="12" t="s">
        <v>243</v>
      </c>
      <c r="K37" s="12" t="s">
        <v>244</v>
      </c>
      <c r="L37" s="12">
        <f t="shared" si="1"/>
        <v>1300</v>
      </c>
      <c r="M37" s="12">
        <f t="shared" si="2"/>
        <v>1300</v>
      </c>
      <c r="N37" s="12">
        <v>1300</v>
      </c>
      <c r="O37" s="23">
        <v>0</v>
      </c>
      <c r="P37" s="23">
        <v>0</v>
      </c>
      <c r="Q37" s="23">
        <v>0</v>
      </c>
      <c r="R37" s="12">
        <v>0</v>
      </c>
      <c r="S37" s="12" t="s">
        <v>37</v>
      </c>
      <c r="T37" s="12">
        <v>26000</v>
      </c>
      <c r="U37" s="12">
        <v>86</v>
      </c>
      <c r="V37" s="12">
        <v>26000</v>
      </c>
      <c r="W37" s="12" t="s">
        <v>245</v>
      </c>
      <c r="X37" s="12" t="s">
        <v>246</v>
      </c>
      <c r="Y37" s="23"/>
      <c r="Z37" s="31" t="s">
        <v>43</v>
      </c>
      <c r="AA37" s="14" t="s">
        <v>247</v>
      </c>
    </row>
    <row r="38" s="3" customFormat="1" ht="108" spans="1:27">
      <c r="A38" s="12">
        <v>34</v>
      </c>
      <c r="B38" s="12" t="s">
        <v>238</v>
      </c>
      <c r="C38" s="12" t="s">
        <v>239</v>
      </c>
      <c r="D38" s="16" t="s">
        <v>248</v>
      </c>
      <c r="E38" s="12" t="s">
        <v>249</v>
      </c>
      <c r="F38" s="12" t="s">
        <v>250</v>
      </c>
      <c r="G38" s="12" t="s">
        <v>251</v>
      </c>
      <c r="H38" s="13">
        <v>45658</v>
      </c>
      <c r="I38" s="13">
        <v>45992</v>
      </c>
      <c r="J38" s="12" t="s">
        <v>243</v>
      </c>
      <c r="K38" s="12" t="s">
        <v>252</v>
      </c>
      <c r="L38" s="12">
        <f t="shared" ref="L38:L69" si="3">M38+R38</f>
        <v>168</v>
      </c>
      <c r="M38" s="12">
        <f t="shared" si="2"/>
        <v>100</v>
      </c>
      <c r="N38" s="12">
        <v>100</v>
      </c>
      <c r="O38" s="23">
        <v>0</v>
      </c>
      <c r="P38" s="23">
        <v>0</v>
      </c>
      <c r="Q38" s="23">
        <v>0</v>
      </c>
      <c r="R38" s="12">
        <v>68</v>
      </c>
      <c r="S38" s="12" t="s">
        <v>250</v>
      </c>
      <c r="T38" s="12">
        <v>300</v>
      </c>
      <c r="U38" s="12">
        <v>86</v>
      </c>
      <c r="V38" s="12">
        <v>300</v>
      </c>
      <c r="W38" s="12" t="s">
        <v>253</v>
      </c>
      <c r="X38" s="12" t="s">
        <v>254</v>
      </c>
      <c r="Y38" s="23"/>
      <c r="Z38" s="31" t="s">
        <v>43</v>
      </c>
      <c r="AA38" s="14" t="s">
        <v>247</v>
      </c>
    </row>
    <row r="39" s="3" customFormat="1" ht="90" customHeight="1" spans="1:27">
      <c r="A39" s="12">
        <v>35</v>
      </c>
      <c r="B39" s="12" t="s">
        <v>238</v>
      </c>
      <c r="C39" s="12" t="s">
        <v>255</v>
      </c>
      <c r="D39" s="12" t="s">
        <v>255</v>
      </c>
      <c r="E39" s="12" t="s">
        <v>241</v>
      </c>
      <c r="F39" s="12" t="s">
        <v>37</v>
      </c>
      <c r="G39" s="12" t="s">
        <v>256</v>
      </c>
      <c r="H39" s="13">
        <v>45658</v>
      </c>
      <c r="I39" s="13">
        <v>45992</v>
      </c>
      <c r="J39" s="12" t="s">
        <v>243</v>
      </c>
      <c r="K39" s="12" t="s">
        <v>257</v>
      </c>
      <c r="L39" s="12">
        <f t="shared" si="3"/>
        <v>1910</v>
      </c>
      <c r="M39" s="12">
        <f t="shared" ref="M39:M70" si="4">N39+O39+P39+Q39</f>
        <v>1900</v>
      </c>
      <c r="N39" s="12">
        <v>1900</v>
      </c>
      <c r="O39" s="23">
        <v>0</v>
      </c>
      <c r="P39" s="23">
        <v>0</v>
      </c>
      <c r="Q39" s="23">
        <v>0</v>
      </c>
      <c r="R39" s="12">
        <v>10</v>
      </c>
      <c r="S39" s="12" t="s">
        <v>37</v>
      </c>
      <c r="T39" s="12">
        <v>4200</v>
      </c>
      <c r="U39" s="12">
        <v>86</v>
      </c>
      <c r="V39" s="12">
        <v>4200</v>
      </c>
      <c r="W39" s="12" t="s">
        <v>258</v>
      </c>
      <c r="X39" s="12" t="s">
        <v>259</v>
      </c>
      <c r="Y39" s="23"/>
      <c r="Z39" s="31" t="s">
        <v>43</v>
      </c>
      <c r="AA39" s="14" t="s">
        <v>247</v>
      </c>
    </row>
    <row r="40" s="3" customFormat="1" ht="192" spans="1:27">
      <c r="A40" s="12">
        <v>36</v>
      </c>
      <c r="B40" s="12" t="s">
        <v>133</v>
      </c>
      <c r="C40" s="12" t="s">
        <v>260</v>
      </c>
      <c r="D40" s="12" t="s">
        <v>261</v>
      </c>
      <c r="E40" s="12" t="s">
        <v>262</v>
      </c>
      <c r="F40" s="12" t="s">
        <v>263</v>
      </c>
      <c r="G40" s="12" t="s">
        <v>264</v>
      </c>
      <c r="H40" s="13">
        <v>45717</v>
      </c>
      <c r="I40" s="13">
        <v>45962</v>
      </c>
      <c r="J40" s="12" t="s">
        <v>265</v>
      </c>
      <c r="K40" s="12" t="s">
        <v>266</v>
      </c>
      <c r="L40" s="12">
        <f t="shared" si="3"/>
        <v>1145</v>
      </c>
      <c r="M40" s="12">
        <f t="shared" si="4"/>
        <v>987</v>
      </c>
      <c r="N40" s="12">
        <v>987</v>
      </c>
      <c r="O40" s="23">
        <v>0</v>
      </c>
      <c r="P40" s="23">
        <v>0</v>
      </c>
      <c r="Q40" s="23">
        <v>0</v>
      </c>
      <c r="R40" s="12">
        <v>158</v>
      </c>
      <c r="S40" s="12" t="s">
        <v>267</v>
      </c>
      <c r="T40" s="12">
        <v>18083</v>
      </c>
      <c r="U40" s="12">
        <v>5</v>
      </c>
      <c r="V40" s="12">
        <v>215</v>
      </c>
      <c r="W40" s="12" t="s">
        <v>268</v>
      </c>
      <c r="X40" s="12" t="s">
        <v>269</v>
      </c>
      <c r="Y40" s="23"/>
      <c r="Z40" s="31" t="s">
        <v>43</v>
      </c>
      <c r="AA40" s="14" t="s">
        <v>270</v>
      </c>
    </row>
    <row r="41" s="3" customFormat="1" ht="180" spans="1:27">
      <c r="A41" s="12">
        <v>37</v>
      </c>
      <c r="B41" s="12" t="s">
        <v>133</v>
      </c>
      <c r="C41" s="12" t="s">
        <v>260</v>
      </c>
      <c r="D41" s="12" t="s">
        <v>261</v>
      </c>
      <c r="E41" s="12" t="s">
        <v>184</v>
      </c>
      <c r="F41" s="12" t="s">
        <v>271</v>
      </c>
      <c r="G41" s="12" t="s">
        <v>272</v>
      </c>
      <c r="H41" s="13">
        <v>45717</v>
      </c>
      <c r="I41" s="13">
        <v>45962</v>
      </c>
      <c r="J41" s="12" t="s">
        <v>265</v>
      </c>
      <c r="K41" s="12" t="s">
        <v>273</v>
      </c>
      <c r="L41" s="12">
        <f t="shared" si="3"/>
        <v>2040</v>
      </c>
      <c r="M41" s="12">
        <f t="shared" si="4"/>
        <v>1638</v>
      </c>
      <c r="N41" s="12">
        <v>1638</v>
      </c>
      <c r="O41" s="23">
        <v>0</v>
      </c>
      <c r="P41" s="23">
        <v>0</v>
      </c>
      <c r="Q41" s="23">
        <v>0</v>
      </c>
      <c r="R41" s="12">
        <v>402</v>
      </c>
      <c r="S41" s="12" t="s">
        <v>271</v>
      </c>
      <c r="T41" s="12">
        <v>41255</v>
      </c>
      <c r="U41" s="12">
        <v>6</v>
      </c>
      <c r="V41" s="12">
        <v>1500</v>
      </c>
      <c r="W41" s="12" t="s">
        <v>274</v>
      </c>
      <c r="X41" s="12" t="s">
        <v>275</v>
      </c>
      <c r="Y41" s="23"/>
      <c r="Z41" s="31" t="s">
        <v>43</v>
      </c>
      <c r="AA41" s="14" t="s">
        <v>270</v>
      </c>
    </row>
    <row r="42" s="3" customFormat="1" ht="180" spans="1:27">
      <c r="A42" s="12">
        <v>38</v>
      </c>
      <c r="B42" s="12" t="s">
        <v>133</v>
      </c>
      <c r="C42" s="12" t="s">
        <v>260</v>
      </c>
      <c r="D42" s="12" t="s">
        <v>261</v>
      </c>
      <c r="E42" s="12" t="s">
        <v>276</v>
      </c>
      <c r="F42" s="12" t="s">
        <v>277</v>
      </c>
      <c r="G42" s="12" t="s">
        <v>278</v>
      </c>
      <c r="H42" s="13">
        <v>45717</v>
      </c>
      <c r="I42" s="13">
        <v>45962</v>
      </c>
      <c r="J42" s="12" t="s">
        <v>265</v>
      </c>
      <c r="K42" s="12" t="s">
        <v>279</v>
      </c>
      <c r="L42" s="12">
        <f t="shared" si="3"/>
        <v>1142</v>
      </c>
      <c r="M42" s="12">
        <f t="shared" si="4"/>
        <v>897</v>
      </c>
      <c r="N42" s="12">
        <v>897</v>
      </c>
      <c r="O42" s="23">
        <v>0</v>
      </c>
      <c r="P42" s="23">
        <v>0</v>
      </c>
      <c r="Q42" s="23">
        <v>0</v>
      </c>
      <c r="R42" s="12">
        <v>245</v>
      </c>
      <c r="S42" s="12" t="s">
        <v>277</v>
      </c>
      <c r="T42" s="12">
        <v>41868</v>
      </c>
      <c r="U42" s="12">
        <v>5</v>
      </c>
      <c r="V42" s="12">
        <v>950</v>
      </c>
      <c r="W42" s="12" t="s">
        <v>280</v>
      </c>
      <c r="X42" s="12" t="s">
        <v>281</v>
      </c>
      <c r="Y42" s="23"/>
      <c r="Z42" s="31" t="s">
        <v>43</v>
      </c>
      <c r="AA42" s="14" t="s">
        <v>270</v>
      </c>
    </row>
    <row r="43" s="3" customFormat="1" ht="168" spans="1:27">
      <c r="A43" s="12">
        <v>39</v>
      </c>
      <c r="B43" s="14" t="s">
        <v>33</v>
      </c>
      <c r="C43" s="14" t="s">
        <v>45</v>
      </c>
      <c r="D43" s="14" t="s">
        <v>282</v>
      </c>
      <c r="E43" s="14" t="s">
        <v>283</v>
      </c>
      <c r="F43" s="19" t="s">
        <v>284</v>
      </c>
      <c r="G43" s="19" t="s">
        <v>285</v>
      </c>
      <c r="H43" s="15">
        <v>45748</v>
      </c>
      <c r="I43" s="15">
        <v>45992</v>
      </c>
      <c r="J43" s="14" t="s">
        <v>286</v>
      </c>
      <c r="K43" s="14" t="s">
        <v>287</v>
      </c>
      <c r="L43" s="12">
        <f t="shared" si="3"/>
        <v>2811.75</v>
      </c>
      <c r="M43" s="12">
        <f t="shared" si="4"/>
        <v>1040</v>
      </c>
      <c r="N43" s="14">
        <v>0</v>
      </c>
      <c r="O43" s="23">
        <v>1040</v>
      </c>
      <c r="P43" s="23">
        <v>0</v>
      </c>
      <c r="Q43" s="23">
        <v>0</v>
      </c>
      <c r="R43" s="14">
        <v>1771.75</v>
      </c>
      <c r="S43" s="14" t="s">
        <v>288</v>
      </c>
      <c r="T43" s="14">
        <v>600</v>
      </c>
      <c r="U43" s="14">
        <v>2</v>
      </c>
      <c r="V43" s="14">
        <v>80</v>
      </c>
      <c r="W43" s="14" t="s">
        <v>289</v>
      </c>
      <c r="X43" s="14" t="s">
        <v>290</v>
      </c>
      <c r="Y43" s="16"/>
      <c r="Z43" s="31" t="s">
        <v>291</v>
      </c>
      <c r="AA43" s="14" t="s">
        <v>292</v>
      </c>
    </row>
    <row r="44" s="3" customFormat="1" ht="146.25" customHeight="1" spans="1:27">
      <c r="A44" s="12">
        <v>40</v>
      </c>
      <c r="B44" s="14" t="s">
        <v>33</v>
      </c>
      <c r="C44" s="14" t="s">
        <v>45</v>
      </c>
      <c r="D44" s="14" t="s">
        <v>282</v>
      </c>
      <c r="E44" s="14" t="s">
        <v>283</v>
      </c>
      <c r="F44" s="19" t="s">
        <v>293</v>
      </c>
      <c r="G44" s="19" t="s">
        <v>294</v>
      </c>
      <c r="H44" s="15">
        <v>45748</v>
      </c>
      <c r="I44" s="15">
        <v>45992</v>
      </c>
      <c r="J44" s="14" t="s">
        <v>286</v>
      </c>
      <c r="K44" s="14" t="s">
        <v>295</v>
      </c>
      <c r="L44" s="12">
        <f t="shared" si="3"/>
        <v>3400</v>
      </c>
      <c r="M44" s="12">
        <f t="shared" si="4"/>
        <v>1300</v>
      </c>
      <c r="N44" s="14">
        <v>0</v>
      </c>
      <c r="O44" s="23">
        <v>1300</v>
      </c>
      <c r="P44" s="23">
        <v>0</v>
      </c>
      <c r="Q44" s="23">
        <v>0</v>
      </c>
      <c r="R44" s="14">
        <v>2100</v>
      </c>
      <c r="S44" s="14" t="s">
        <v>296</v>
      </c>
      <c r="T44" s="14">
        <v>300</v>
      </c>
      <c r="U44" s="14">
        <v>0</v>
      </c>
      <c r="V44" s="14">
        <v>26</v>
      </c>
      <c r="W44" s="14" t="s">
        <v>297</v>
      </c>
      <c r="X44" s="14" t="s">
        <v>290</v>
      </c>
      <c r="Y44" s="14" t="s">
        <v>298</v>
      </c>
      <c r="Z44" s="31" t="s">
        <v>291</v>
      </c>
      <c r="AA44" s="14" t="s">
        <v>292</v>
      </c>
    </row>
    <row r="45" s="3" customFormat="1" ht="168" spans="1:27">
      <c r="A45" s="12">
        <v>41</v>
      </c>
      <c r="B45" s="14" t="s">
        <v>33</v>
      </c>
      <c r="C45" s="14" t="s">
        <v>45</v>
      </c>
      <c r="D45" s="14" t="s">
        <v>282</v>
      </c>
      <c r="E45" s="14" t="s">
        <v>283</v>
      </c>
      <c r="F45" s="19" t="s">
        <v>299</v>
      </c>
      <c r="G45" s="19" t="s">
        <v>300</v>
      </c>
      <c r="H45" s="15">
        <v>45748</v>
      </c>
      <c r="I45" s="15">
        <v>45992</v>
      </c>
      <c r="J45" s="14" t="s">
        <v>286</v>
      </c>
      <c r="K45" s="14" t="s">
        <v>295</v>
      </c>
      <c r="L45" s="12">
        <f t="shared" si="3"/>
        <v>3356.82</v>
      </c>
      <c r="M45" s="12">
        <f t="shared" si="4"/>
        <v>1300</v>
      </c>
      <c r="N45" s="14">
        <v>0</v>
      </c>
      <c r="O45" s="23">
        <v>1300</v>
      </c>
      <c r="P45" s="23">
        <v>0</v>
      </c>
      <c r="Q45" s="23">
        <v>0</v>
      </c>
      <c r="R45" s="14">
        <v>2056.82</v>
      </c>
      <c r="S45" s="14" t="s">
        <v>288</v>
      </c>
      <c r="T45" s="14">
        <v>600</v>
      </c>
      <c r="U45" s="14">
        <v>2</v>
      </c>
      <c r="V45" s="14">
        <v>80</v>
      </c>
      <c r="W45" s="14" t="s">
        <v>301</v>
      </c>
      <c r="X45" s="14" t="s">
        <v>290</v>
      </c>
      <c r="Y45" s="14"/>
      <c r="Z45" s="31" t="s">
        <v>291</v>
      </c>
      <c r="AA45" s="14" t="s">
        <v>292</v>
      </c>
    </row>
    <row r="46" s="3" customFormat="1" ht="168" spans="1:27">
      <c r="A46" s="12">
        <v>42</v>
      </c>
      <c r="B46" s="14" t="s">
        <v>33</v>
      </c>
      <c r="C46" s="14" t="s">
        <v>45</v>
      </c>
      <c r="D46" s="14" t="s">
        <v>282</v>
      </c>
      <c r="E46" s="14" t="s">
        <v>283</v>
      </c>
      <c r="F46" s="19" t="s">
        <v>302</v>
      </c>
      <c r="G46" s="19" t="s">
        <v>303</v>
      </c>
      <c r="H46" s="15">
        <v>45748</v>
      </c>
      <c r="I46" s="15">
        <v>45992</v>
      </c>
      <c r="J46" s="14" t="s">
        <v>286</v>
      </c>
      <c r="K46" s="14" t="s">
        <v>304</v>
      </c>
      <c r="L46" s="12">
        <f t="shared" si="3"/>
        <v>3035.46</v>
      </c>
      <c r="M46" s="12">
        <f t="shared" si="4"/>
        <v>1171</v>
      </c>
      <c r="N46" s="14">
        <v>0</v>
      </c>
      <c r="O46" s="23">
        <v>1171</v>
      </c>
      <c r="P46" s="23">
        <v>0</v>
      </c>
      <c r="Q46" s="23">
        <v>0</v>
      </c>
      <c r="R46" s="14">
        <v>1864.46</v>
      </c>
      <c r="S46" s="14" t="s">
        <v>288</v>
      </c>
      <c r="T46" s="14">
        <v>600</v>
      </c>
      <c r="U46" s="14">
        <v>2</v>
      </c>
      <c r="V46" s="14">
        <v>80</v>
      </c>
      <c r="W46" s="14" t="s">
        <v>305</v>
      </c>
      <c r="X46" s="14" t="s">
        <v>290</v>
      </c>
      <c r="Y46" s="16"/>
      <c r="Z46" s="31" t="s">
        <v>291</v>
      </c>
      <c r="AA46" s="14" t="s">
        <v>292</v>
      </c>
    </row>
    <row r="47" s="3" customFormat="1" ht="156" spans="1:27">
      <c r="A47" s="12">
        <v>43</v>
      </c>
      <c r="B47" s="12" t="s">
        <v>133</v>
      </c>
      <c r="C47" s="12" t="s">
        <v>306</v>
      </c>
      <c r="D47" s="12" t="s">
        <v>307</v>
      </c>
      <c r="E47" s="12" t="s">
        <v>308</v>
      </c>
      <c r="F47" s="12" t="s">
        <v>309</v>
      </c>
      <c r="G47" s="12" t="s">
        <v>310</v>
      </c>
      <c r="H47" s="13">
        <v>45658</v>
      </c>
      <c r="I47" s="13">
        <v>45992</v>
      </c>
      <c r="J47" s="12" t="s">
        <v>286</v>
      </c>
      <c r="K47" s="12" t="s">
        <v>311</v>
      </c>
      <c r="L47" s="12">
        <f t="shared" si="3"/>
        <v>233</v>
      </c>
      <c r="M47" s="12">
        <f t="shared" si="4"/>
        <v>176</v>
      </c>
      <c r="N47" s="23">
        <v>0</v>
      </c>
      <c r="O47" s="12">
        <v>176</v>
      </c>
      <c r="P47" s="12">
        <v>0</v>
      </c>
      <c r="Q47" s="23">
        <v>0</v>
      </c>
      <c r="R47" s="12">
        <v>57</v>
      </c>
      <c r="S47" s="12" t="s">
        <v>309</v>
      </c>
      <c r="T47" s="12">
        <v>256</v>
      </c>
      <c r="U47" s="12">
        <v>0</v>
      </c>
      <c r="V47" s="12">
        <v>25</v>
      </c>
      <c r="W47" s="12" t="s">
        <v>312</v>
      </c>
      <c r="X47" s="12" t="s">
        <v>313</v>
      </c>
      <c r="Y47" s="23"/>
      <c r="Z47" s="31" t="s">
        <v>291</v>
      </c>
      <c r="AA47" s="14" t="s">
        <v>314</v>
      </c>
    </row>
    <row r="48" s="3" customFormat="1" ht="204" spans="1:27">
      <c r="A48" s="12">
        <v>44</v>
      </c>
      <c r="B48" s="12" t="s">
        <v>133</v>
      </c>
      <c r="C48" s="12" t="s">
        <v>260</v>
      </c>
      <c r="D48" s="12" t="s">
        <v>315</v>
      </c>
      <c r="E48" s="12" t="s">
        <v>218</v>
      </c>
      <c r="F48" s="12" t="s">
        <v>316</v>
      </c>
      <c r="G48" s="12" t="s">
        <v>317</v>
      </c>
      <c r="H48" s="13">
        <v>45658</v>
      </c>
      <c r="I48" s="13">
        <v>45992</v>
      </c>
      <c r="J48" s="12" t="s">
        <v>84</v>
      </c>
      <c r="K48" s="12" t="s">
        <v>318</v>
      </c>
      <c r="L48" s="12">
        <f t="shared" si="3"/>
        <v>150</v>
      </c>
      <c r="M48" s="12">
        <f t="shared" si="4"/>
        <v>85</v>
      </c>
      <c r="N48" s="23">
        <v>0</v>
      </c>
      <c r="O48" s="12">
        <v>85</v>
      </c>
      <c r="P48" s="23">
        <v>0</v>
      </c>
      <c r="Q48" s="23">
        <v>0</v>
      </c>
      <c r="R48" s="12">
        <v>65</v>
      </c>
      <c r="S48" s="12" t="s">
        <v>316</v>
      </c>
      <c r="T48" s="12">
        <v>750</v>
      </c>
      <c r="U48" s="12">
        <v>0</v>
      </c>
      <c r="V48" s="12">
        <v>129</v>
      </c>
      <c r="W48" s="12" t="s">
        <v>319</v>
      </c>
      <c r="X48" s="12" t="s">
        <v>320</v>
      </c>
      <c r="Y48" s="12"/>
      <c r="Z48" s="31" t="s">
        <v>291</v>
      </c>
      <c r="AA48" s="14" t="s">
        <v>321</v>
      </c>
    </row>
    <row r="49" s="3" customFormat="1" ht="156" spans="1:27">
      <c r="A49" s="12">
        <v>45</v>
      </c>
      <c r="B49" s="12" t="s">
        <v>133</v>
      </c>
      <c r="C49" s="12" t="s">
        <v>134</v>
      </c>
      <c r="D49" s="12" t="s">
        <v>135</v>
      </c>
      <c r="E49" s="12" t="s">
        <v>211</v>
      </c>
      <c r="F49" s="12" t="s">
        <v>322</v>
      </c>
      <c r="G49" s="12" t="s">
        <v>323</v>
      </c>
      <c r="H49" s="13">
        <v>45658</v>
      </c>
      <c r="I49" s="13">
        <v>45992</v>
      </c>
      <c r="J49" s="12" t="s">
        <v>84</v>
      </c>
      <c r="K49" s="12" t="s">
        <v>324</v>
      </c>
      <c r="L49" s="12">
        <f t="shared" si="3"/>
        <v>25</v>
      </c>
      <c r="M49" s="12">
        <f t="shared" si="4"/>
        <v>20</v>
      </c>
      <c r="N49" s="23">
        <v>0</v>
      </c>
      <c r="O49" s="12">
        <v>20</v>
      </c>
      <c r="P49" s="23">
        <v>0</v>
      </c>
      <c r="Q49" s="23">
        <v>0</v>
      </c>
      <c r="R49" s="12">
        <v>5</v>
      </c>
      <c r="S49" s="12" t="s">
        <v>322</v>
      </c>
      <c r="T49" s="12">
        <v>1050</v>
      </c>
      <c r="U49" s="12">
        <v>0</v>
      </c>
      <c r="V49" s="12">
        <v>220</v>
      </c>
      <c r="W49" s="12" t="s">
        <v>325</v>
      </c>
      <c r="X49" s="12" t="s">
        <v>326</v>
      </c>
      <c r="Y49" s="12"/>
      <c r="Z49" s="31" t="s">
        <v>291</v>
      </c>
      <c r="AA49" s="14" t="s">
        <v>321</v>
      </c>
    </row>
    <row r="50" s="3" customFormat="1" ht="144" spans="1:27">
      <c r="A50" s="12">
        <v>46</v>
      </c>
      <c r="B50" s="12" t="s">
        <v>133</v>
      </c>
      <c r="C50" s="12" t="s">
        <v>260</v>
      </c>
      <c r="D50" s="12" t="s">
        <v>315</v>
      </c>
      <c r="E50" s="12" t="s">
        <v>211</v>
      </c>
      <c r="F50" s="12" t="s">
        <v>322</v>
      </c>
      <c r="G50" s="12" t="s">
        <v>327</v>
      </c>
      <c r="H50" s="13">
        <v>45658</v>
      </c>
      <c r="I50" s="13">
        <v>45992</v>
      </c>
      <c r="J50" s="12" t="s">
        <v>84</v>
      </c>
      <c r="K50" s="12" t="s">
        <v>328</v>
      </c>
      <c r="L50" s="12">
        <f t="shared" si="3"/>
        <v>80</v>
      </c>
      <c r="M50" s="12">
        <f t="shared" si="4"/>
        <v>65</v>
      </c>
      <c r="N50" s="23">
        <v>0</v>
      </c>
      <c r="O50" s="12">
        <v>65</v>
      </c>
      <c r="P50" s="23">
        <v>0</v>
      </c>
      <c r="Q50" s="23">
        <v>0</v>
      </c>
      <c r="R50" s="12">
        <v>15</v>
      </c>
      <c r="S50" s="12" t="s">
        <v>322</v>
      </c>
      <c r="T50" s="12">
        <v>1050</v>
      </c>
      <c r="U50" s="12">
        <v>0</v>
      </c>
      <c r="V50" s="12">
        <v>220</v>
      </c>
      <c r="W50" s="12" t="s">
        <v>329</v>
      </c>
      <c r="X50" s="12" t="s">
        <v>330</v>
      </c>
      <c r="Y50" s="12"/>
      <c r="Z50" s="31" t="s">
        <v>291</v>
      </c>
      <c r="AA50" s="14" t="s">
        <v>321</v>
      </c>
    </row>
    <row r="51" s="3" customFormat="1" ht="144" spans="1:27">
      <c r="A51" s="12">
        <v>47</v>
      </c>
      <c r="B51" s="12" t="s">
        <v>133</v>
      </c>
      <c r="C51" s="12" t="s">
        <v>331</v>
      </c>
      <c r="D51" s="12" t="s">
        <v>332</v>
      </c>
      <c r="E51" s="12" t="s">
        <v>211</v>
      </c>
      <c r="F51" s="12" t="s">
        <v>322</v>
      </c>
      <c r="G51" s="12" t="s">
        <v>333</v>
      </c>
      <c r="H51" s="13">
        <v>45658</v>
      </c>
      <c r="I51" s="13">
        <v>45992</v>
      </c>
      <c r="J51" s="12" t="s">
        <v>84</v>
      </c>
      <c r="K51" s="12" t="s">
        <v>334</v>
      </c>
      <c r="L51" s="12">
        <f t="shared" si="3"/>
        <v>15</v>
      </c>
      <c r="M51" s="12">
        <f t="shared" si="4"/>
        <v>13</v>
      </c>
      <c r="N51" s="23">
        <v>0</v>
      </c>
      <c r="O51" s="12">
        <v>13</v>
      </c>
      <c r="P51" s="23">
        <v>0</v>
      </c>
      <c r="Q51" s="23">
        <v>0</v>
      </c>
      <c r="R51" s="12">
        <v>2</v>
      </c>
      <c r="S51" s="12" t="s">
        <v>322</v>
      </c>
      <c r="T51" s="12">
        <v>1050</v>
      </c>
      <c r="U51" s="12">
        <v>0</v>
      </c>
      <c r="V51" s="12">
        <v>220</v>
      </c>
      <c r="W51" s="12" t="s">
        <v>335</v>
      </c>
      <c r="X51" s="12" t="s">
        <v>336</v>
      </c>
      <c r="Y51" s="12"/>
      <c r="Z51" s="31" t="s">
        <v>291</v>
      </c>
      <c r="AA51" s="14" t="s">
        <v>321</v>
      </c>
    </row>
    <row r="52" s="3" customFormat="1" ht="132" spans="1:27">
      <c r="A52" s="12">
        <v>48</v>
      </c>
      <c r="B52" s="12" t="s">
        <v>133</v>
      </c>
      <c r="C52" s="12" t="s">
        <v>260</v>
      </c>
      <c r="D52" s="12" t="s">
        <v>315</v>
      </c>
      <c r="E52" s="12" t="s">
        <v>337</v>
      </c>
      <c r="F52" s="12" t="s">
        <v>338</v>
      </c>
      <c r="G52" s="12" t="s">
        <v>339</v>
      </c>
      <c r="H52" s="13">
        <v>45658</v>
      </c>
      <c r="I52" s="13">
        <v>45992</v>
      </c>
      <c r="J52" s="12" t="s">
        <v>84</v>
      </c>
      <c r="K52" s="12" t="s">
        <v>340</v>
      </c>
      <c r="L52" s="12">
        <f t="shared" si="3"/>
        <v>75</v>
      </c>
      <c r="M52" s="12">
        <f t="shared" si="4"/>
        <v>65</v>
      </c>
      <c r="N52" s="23">
        <v>0</v>
      </c>
      <c r="O52" s="12">
        <v>65</v>
      </c>
      <c r="P52" s="23">
        <v>0</v>
      </c>
      <c r="Q52" s="23">
        <v>0</v>
      </c>
      <c r="R52" s="12">
        <v>10</v>
      </c>
      <c r="S52" s="12" t="s">
        <v>338</v>
      </c>
      <c r="T52" s="12">
        <v>615</v>
      </c>
      <c r="U52" s="12">
        <v>1</v>
      </c>
      <c r="V52" s="12">
        <v>56</v>
      </c>
      <c r="W52" s="12" t="s">
        <v>341</v>
      </c>
      <c r="X52" s="12" t="s">
        <v>342</v>
      </c>
      <c r="Y52" s="12"/>
      <c r="Z52" s="31" t="s">
        <v>291</v>
      </c>
      <c r="AA52" s="14" t="s">
        <v>321</v>
      </c>
    </row>
    <row r="53" s="3" customFormat="1" ht="132" spans="1:27">
      <c r="A53" s="12">
        <v>49</v>
      </c>
      <c r="B53" s="12" t="s">
        <v>133</v>
      </c>
      <c r="C53" s="12" t="s">
        <v>134</v>
      </c>
      <c r="D53" s="12" t="s">
        <v>135</v>
      </c>
      <c r="E53" s="12" t="s">
        <v>337</v>
      </c>
      <c r="F53" s="12" t="s">
        <v>338</v>
      </c>
      <c r="G53" s="12" t="s">
        <v>343</v>
      </c>
      <c r="H53" s="13">
        <v>45658</v>
      </c>
      <c r="I53" s="13">
        <v>45992</v>
      </c>
      <c r="J53" s="12" t="s">
        <v>84</v>
      </c>
      <c r="K53" s="12" t="s">
        <v>344</v>
      </c>
      <c r="L53" s="12">
        <f t="shared" si="3"/>
        <v>30</v>
      </c>
      <c r="M53" s="12">
        <f t="shared" si="4"/>
        <v>25</v>
      </c>
      <c r="N53" s="23">
        <v>0</v>
      </c>
      <c r="O53" s="12">
        <v>25</v>
      </c>
      <c r="P53" s="23">
        <v>0</v>
      </c>
      <c r="Q53" s="23">
        <v>0</v>
      </c>
      <c r="R53" s="12">
        <v>5</v>
      </c>
      <c r="S53" s="12" t="s">
        <v>338</v>
      </c>
      <c r="T53" s="12">
        <v>615</v>
      </c>
      <c r="U53" s="12">
        <v>1</v>
      </c>
      <c r="V53" s="12">
        <v>56</v>
      </c>
      <c r="W53" s="12" t="s">
        <v>345</v>
      </c>
      <c r="X53" s="12" t="s">
        <v>346</v>
      </c>
      <c r="Y53" s="12"/>
      <c r="Z53" s="31" t="s">
        <v>291</v>
      </c>
      <c r="AA53" s="14" t="s">
        <v>321</v>
      </c>
    </row>
    <row r="54" s="3" customFormat="1" ht="144" spans="1:27">
      <c r="A54" s="12">
        <v>50</v>
      </c>
      <c r="B54" s="12" t="s">
        <v>133</v>
      </c>
      <c r="C54" s="12" t="s">
        <v>260</v>
      </c>
      <c r="D54" s="12" t="s">
        <v>315</v>
      </c>
      <c r="E54" s="12" t="s">
        <v>337</v>
      </c>
      <c r="F54" s="12" t="s">
        <v>347</v>
      </c>
      <c r="G54" s="12" t="s">
        <v>348</v>
      </c>
      <c r="H54" s="13">
        <v>45658</v>
      </c>
      <c r="I54" s="13">
        <v>45992</v>
      </c>
      <c r="J54" s="12" t="s">
        <v>84</v>
      </c>
      <c r="K54" s="12" t="s">
        <v>349</v>
      </c>
      <c r="L54" s="12">
        <f t="shared" si="3"/>
        <v>65</v>
      </c>
      <c r="M54" s="12">
        <f t="shared" si="4"/>
        <v>55</v>
      </c>
      <c r="N54" s="23">
        <v>0</v>
      </c>
      <c r="O54" s="12">
        <v>55</v>
      </c>
      <c r="P54" s="23">
        <v>0</v>
      </c>
      <c r="Q54" s="23">
        <v>0</v>
      </c>
      <c r="R54" s="12">
        <v>10</v>
      </c>
      <c r="S54" s="12" t="s">
        <v>347</v>
      </c>
      <c r="T54" s="12">
        <v>381</v>
      </c>
      <c r="U54" s="12">
        <v>1</v>
      </c>
      <c r="V54" s="12">
        <v>45</v>
      </c>
      <c r="W54" s="12" t="s">
        <v>350</v>
      </c>
      <c r="X54" s="12" t="s">
        <v>351</v>
      </c>
      <c r="Y54" s="12"/>
      <c r="Z54" s="31" t="s">
        <v>291</v>
      </c>
      <c r="AA54" s="14" t="s">
        <v>321</v>
      </c>
    </row>
    <row r="55" s="3" customFormat="1" ht="120" spans="1:27">
      <c r="A55" s="12">
        <v>51</v>
      </c>
      <c r="B55" s="12" t="s">
        <v>133</v>
      </c>
      <c r="C55" s="12" t="s">
        <v>260</v>
      </c>
      <c r="D55" s="12" t="s">
        <v>315</v>
      </c>
      <c r="E55" s="12" t="s">
        <v>337</v>
      </c>
      <c r="F55" s="12" t="s">
        <v>347</v>
      </c>
      <c r="G55" s="12" t="s">
        <v>352</v>
      </c>
      <c r="H55" s="13">
        <v>45658</v>
      </c>
      <c r="I55" s="13">
        <v>45992</v>
      </c>
      <c r="J55" s="12" t="s">
        <v>84</v>
      </c>
      <c r="K55" s="12" t="s">
        <v>353</v>
      </c>
      <c r="L55" s="12">
        <f t="shared" si="3"/>
        <v>40</v>
      </c>
      <c r="M55" s="12">
        <f t="shared" si="4"/>
        <v>35</v>
      </c>
      <c r="N55" s="23">
        <v>0</v>
      </c>
      <c r="O55" s="12">
        <v>35</v>
      </c>
      <c r="P55" s="23">
        <v>0</v>
      </c>
      <c r="Q55" s="23">
        <v>0</v>
      </c>
      <c r="R55" s="12">
        <v>5</v>
      </c>
      <c r="S55" s="12" t="s">
        <v>347</v>
      </c>
      <c r="T55" s="12">
        <v>381</v>
      </c>
      <c r="U55" s="12">
        <v>1</v>
      </c>
      <c r="V55" s="12">
        <v>45</v>
      </c>
      <c r="W55" s="12" t="s">
        <v>354</v>
      </c>
      <c r="X55" s="12" t="s">
        <v>351</v>
      </c>
      <c r="Y55" s="12"/>
      <c r="Z55" s="31" t="s">
        <v>291</v>
      </c>
      <c r="AA55" s="14" t="s">
        <v>321</v>
      </c>
    </row>
    <row r="56" s="3" customFormat="1" ht="132" spans="1:27">
      <c r="A56" s="12">
        <v>52</v>
      </c>
      <c r="B56" s="12" t="s">
        <v>133</v>
      </c>
      <c r="C56" s="12" t="s">
        <v>134</v>
      </c>
      <c r="D56" s="12" t="s">
        <v>135</v>
      </c>
      <c r="E56" s="12" t="s">
        <v>337</v>
      </c>
      <c r="F56" s="12" t="s">
        <v>347</v>
      </c>
      <c r="G56" s="12" t="s">
        <v>355</v>
      </c>
      <c r="H56" s="13">
        <v>45658</v>
      </c>
      <c r="I56" s="13">
        <v>45992</v>
      </c>
      <c r="J56" s="12" t="s">
        <v>84</v>
      </c>
      <c r="K56" s="12" t="s">
        <v>356</v>
      </c>
      <c r="L56" s="12">
        <f t="shared" si="3"/>
        <v>40</v>
      </c>
      <c r="M56" s="12">
        <f t="shared" si="4"/>
        <v>10</v>
      </c>
      <c r="N56" s="23">
        <v>0</v>
      </c>
      <c r="O56" s="12">
        <v>10</v>
      </c>
      <c r="P56" s="23">
        <v>0</v>
      </c>
      <c r="Q56" s="23">
        <v>0</v>
      </c>
      <c r="R56" s="12">
        <v>30</v>
      </c>
      <c r="S56" s="12" t="s">
        <v>347</v>
      </c>
      <c r="T56" s="12">
        <v>381</v>
      </c>
      <c r="U56" s="12">
        <v>1</v>
      </c>
      <c r="V56" s="12" t="s">
        <v>357</v>
      </c>
      <c r="W56" s="12" t="s">
        <v>358</v>
      </c>
      <c r="X56" s="12" t="s">
        <v>351</v>
      </c>
      <c r="Y56" s="12"/>
      <c r="Z56" s="31" t="s">
        <v>291</v>
      </c>
      <c r="AA56" s="14" t="s">
        <v>321</v>
      </c>
    </row>
    <row r="57" s="3" customFormat="1" ht="168" spans="1:27">
      <c r="A57" s="12">
        <v>53</v>
      </c>
      <c r="B57" s="12" t="s">
        <v>133</v>
      </c>
      <c r="C57" s="12" t="s">
        <v>260</v>
      </c>
      <c r="D57" s="12" t="s">
        <v>315</v>
      </c>
      <c r="E57" s="12" t="s">
        <v>359</v>
      </c>
      <c r="F57" s="12" t="s">
        <v>360</v>
      </c>
      <c r="G57" s="12" t="s">
        <v>361</v>
      </c>
      <c r="H57" s="13">
        <v>45658</v>
      </c>
      <c r="I57" s="13">
        <v>45992</v>
      </c>
      <c r="J57" s="12" t="s">
        <v>84</v>
      </c>
      <c r="K57" s="12" t="s">
        <v>362</v>
      </c>
      <c r="L57" s="12">
        <f t="shared" si="3"/>
        <v>70</v>
      </c>
      <c r="M57" s="12">
        <f t="shared" si="4"/>
        <v>60</v>
      </c>
      <c r="N57" s="23">
        <v>0</v>
      </c>
      <c r="O57" s="12">
        <v>60</v>
      </c>
      <c r="P57" s="23">
        <v>0</v>
      </c>
      <c r="Q57" s="23">
        <v>0</v>
      </c>
      <c r="R57" s="12">
        <v>10</v>
      </c>
      <c r="S57" s="12" t="s">
        <v>360</v>
      </c>
      <c r="T57" s="12">
        <v>230</v>
      </c>
      <c r="U57" s="12">
        <v>0</v>
      </c>
      <c r="V57" s="12">
        <v>15</v>
      </c>
      <c r="W57" s="12" t="s">
        <v>363</v>
      </c>
      <c r="X57" s="12" t="s">
        <v>364</v>
      </c>
      <c r="Y57" s="12"/>
      <c r="Z57" s="31" t="s">
        <v>291</v>
      </c>
      <c r="AA57" s="14" t="s">
        <v>321</v>
      </c>
    </row>
    <row r="58" s="3" customFormat="1" ht="180" spans="1:27">
      <c r="A58" s="12">
        <v>54</v>
      </c>
      <c r="B58" s="12" t="s">
        <v>133</v>
      </c>
      <c r="C58" s="12" t="s">
        <v>134</v>
      </c>
      <c r="D58" s="12" t="s">
        <v>135</v>
      </c>
      <c r="E58" s="12" t="s">
        <v>359</v>
      </c>
      <c r="F58" s="12" t="s">
        <v>360</v>
      </c>
      <c r="G58" s="12" t="s">
        <v>365</v>
      </c>
      <c r="H58" s="13">
        <v>45658</v>
      </c>
      <c r="I58" s="13">
        <v>45992</v>
      </c>
      <c r="J58" s="12" t="s">
        <v>84</v>
      </c>
      <c r="K58" s="12" t="s">
        <v>366</v>
      </c>
      <c r="L58" s="12">
        <f t="shared" si="3"/>
        <v>10</v>
      </c>
      <c r="M58" s="12">
        <f t="shared" si="4"/>
        <v>10</v>
      </c>
      <c r="N58" s="23">
        <v>0</v>
      </c>
      <c r="O58" s="12">
        <v>10</v>
      </c>
      <c r="P58" s="23">
        <v>0</v>
      </c>
      <c r="Q58" s="23">
        <v>0</v>
      </c>
      <c r="R58" s="12">
        <v>0</v>
      </c>
      <c r="S58" s="12" t="s">
        <v>360</v>
      </c>
      <c r="T58" s="12">
        <v>43</v>
      </c>
      <c r="U58" s="12">
        <v>0</v>
      </c>
      <c r="V58" s="12">
        <v>2</v>
      </c>
      <c r="W58" s="12" t="s">
        <v>367</v>
      </c>
      <c r="X58" s="12" t="s">
        <v>368</v>
      </c>
      <c r="Y58" s="12"/>
      <c r="Z58" s="31" t="s">
        <v>291</v>
      </c>
      <c r="AA58" s="14" t="s">
        <v>321</v>
      </c>
    </row>
    <row r="59" s="3" customFormat="1" ht="132" spans="1:27">
      <c r="A59" s="12">
        <v>55</v>
      </c>
      <c r="B59" s="12" t="s">
        <v>133</v>
      </c>
      <c r="C59" s="12" t="s">
        <v>134</v>
      </c>
      <c r="D59" s="12" t="s">
        <v>369</v>
      </c>
      <c r="E59" s="12" t="s">
        <v>359</v>
      </c>
      <c r="F59" s="12" t="s">
        <v>360</v>
      </c>
      <c r="G59" s="12" t="s">
        <v>370</v>
      </c>
      <c r="H59" s="13">
        <v>45658</v>
      </c>
      <c r="I59" s="13">
        <v>45992</v>
      </c>
      <c r="J59" s="12" t="s">
        <v>84</v>
      </c>
      <c r="K59" s="12" t="s">
        <v>371</v>
      </c>
      <c r="L59" s="12">
        <f t="shared" si="3"/>
        <v>32</v>
      </c>
      <c r="M59" s="12">
        <f t="shared" si="4"/>
        <v>30</v>
      </c>
      <c r="N59" s="23">
        <v>0</v>
      </c>
      <c r="O59" s="12">
        <v>30</v>
      </c>
      <c r="P59" s="23">
        <v>0</v>
      </c>
      <c r="Q59" s="23">
        <v>0</v>
      </c>
      <c r="R59" s="12">
        <v>2</v>
      </c>
      <c r="S59" s="12" t="s">
        <v>360</v>
      </c>
      <c r="T59" s="12">
        <v>985</v>
      </c>
      <c r="U59" s="12">
        <v>0</v>
      </c>
      <c r="V59" s="12">
        <v>66</v>
      </c>
      <c r="W59" s="12" t="s">
        <v>372</v>
      </c>
      <c r="X59" s="12" t="s">
        <v>373</v>
      </c>
      <c r="Y59" s="12"/>
      <c r="Z59" s="31" t="s">
        <v>291</v>
      </c>
      <c r="AA59" s="14" t="s">
        <v>321</v>
      </c>
    </row>
    <row r="60" s="3" customFormat="1" ht="216" spans="1:27">
      <c r="A60" s="12">
        <v>56</v>
      </c>
      <c r="B60" s="12" t="s">
        <v>133</v>
      </c>
      <c r="C60" s="12" t="s">
        <v>260</v>
      </c>
      <c r="D60" s="12" t="s">
        <v>315</v>
      </c>
      <c r="E60" s="12" t="s">
        <v>374</v>
      </c>
      <c r="F60" s="12" t="s">
        <v>375</v>
      </c>
      <c r="G60" s="12" t="s">
        <v>376</v>
      </c>
      <c r="H60" s="13">
        <v>45658</v>
      </c>
      <c r="I60" s="13">
        <v>45992</v>
      </c>
      <c r="J60" s="12" t="s">
        <v>84</v>
      </c>
      <c r="K60" s="12" t="s">
        <v>377</v>
      </c>
      <c r="L60" s="12">
        <f t="shared" si="3"/>
        <v>96</v>
      </c>
      <c r="M60" s="12">
        <f t="shared" si="4"/>
        <v>66</v>
      </c>
      <c r="N60" s="23">
        <v>0</v>
      </c>
      <c r="O60" s="12">
        <v>66</v>
      </c>
      <c r="P60" s="23">
        <v>0</v>
      </c>
      <c r="Q60" s="23">
        <v>0</v>
      </c>
      <c r="R60" s="12">
        <v>30</v>
      </c>
      <c r="S60" s="12" t="s">
        <v>375</v>
      </c>
      <c r="T60" s="12">
        <v>35</v>
      </c>
      <c r="U60" s="12">
        <v>0</v>
      </c>
      <c r="V60" s="12">
        <v>7</v>
      </c>
      <c r="W60" s="12" t="s">
        <v>378</v>
      </c>
      <c r="X60" s="12" t="s">
        <v>379</v>
      </c>
      <c r="Y60" s="12"/>
      <c r="Z60" s="31" t="s">
        <v>291</v>
      </c>
      <c r="AA60" s="14" t="s">
        <v>321</v>
      </c>
    </row>
    <row r="61" s="3" customFormat="1" ht="216" spans="1:27">
      <c r="A61" s="12">
        <v>57</v>
      </c>
      <c r="B61" s="12" t="s">
        <v>133</v>
      </c>
      <c r="C61" s="12" t="s">
        <v>134</v>
      </c>
      <c r="D61" s="12" t="s">
        <v>135</v>
      </c>
      <c r="E61" s="12" t="s">
        <v>374</v>
      </c>
      <c r="F61" s="12" t="s">
        <v>375</v>
      </c>
      <c r="G61" s="12" t="s">
        <v>380</v>
      </c>
      <c r="H61" s="13">
        <v>45658</v>
      </c>
      <c r="I61" s="13">
        <v>45992</v>
      </c>
      <c r="J61" s="12" t="s">
        <v>84</v>
      </c>
      <c r="K61" s="12" t="s">
        <v>381</v>
      </c>
      <c r="L61" s="12">
        <f t="shared" si="3"/>
        <v>26</v>
      </c>
      <c r="M61" s="12">
        <f t="shared" si="4"/>
        <v>24</v>
      </c>
      <c r="N61" s="23">
        <v>0</v>
      </c>
      <c r="O61" s="12">
        <v>24</v>
      </c>
      <c r="P61" s="23">
        <v>0</v>
      </c>
      <c r="Q61" s="23">
        <v>0</v>
      </c>
      <c r="R61" s="12">
        <v>2</v>
      </c>
      <c r="S61" s="12" t="s">
        <v>375</v>
      </c>
      <c r="T61" s="12">
        <v>35</v>
      </c>
      <c r="U61" s="12">
        <v>0</v>
      </c>
      <c r="V61" s="12">
        <v>7</v>
      </c>
      <c r="W61" s="12" t="s">
        <v>382</v>
      </c>
      <c r="X61" s="12" t="s">
        <v>379</v>
      </c>
      <c r="Y61" s="12"/>
      <c r="Z61" s="31" t="s">
        <v>291</v>
      </c>
      <c r="AA61" s="14" t="s">
        <v>321</v>
      </c>
    </row>
    <row r="62" s="3" customFormat="1" ht="216" spans="1:27">
      <c r="A62" s="12">
        <v>58</v>
      </c>
      <c r="B62" s="12" t="s">
        <v>133</v>
      </c>
      <c r="C62" s="12" t="s">
        <v>260</v>
      </c>
      <c r="D62" s="12" t="s">
        <v>315</v>
      </c>
      <c r="E62" s="12" t="s">
        <v>374</v>
      </c>
      <c r="F62" s="12" t="s">
        <v>383</v>
      </c>
      <c r="G62" s="12" t="s">
        <v>384</v>
      </c>
      <c r="H62" s="13">
        <v>45658</v>
      </c>
      <c r="I62" s="13">
        <v>45992</v>
      </c>
      <c r="J62" s="12" t="s">
        <v>84</v>
      </c>
      <c r="K62" s="12" t="s">
        <v>385</v>
      </c>
      <c r="L62" s="12">
        <f t="shared" si="3"/>
        <v>70</v>
      </c>
      <c r="M62" s="12">
        <f t="shared" si="4"/>
        <v>70</v>
      </c>
      <c r="N62" s="23">
        <v>0</v>
      </c>
      <c r="O62" s="12">
        <v>70</v>
      </c>
      <c r="P62" s="23">
        <v>0</v>
      </c>
      <c r="Q62" s="23">
        <v>0</v>
      </c>
      <c r="R62" s="12">
        <v>0</v>
      </c>
      <c r="S62" s="12" t="s">
        <v>383</v>
      </c>
      <c r="T62" s="12">
        <v>32</v>
      </c>
      <c r="U62" s="12">
        <v>1</v>
      </c>
      <c r="V62" s="12">
        <v>6</v>
      </c>
      <c r="W62" s="12" t="s">
        <v>386</v>
      </c>
      <c r="X62" s="12" t="s">
        <v>387</v>
      </c>
      <c r="Y62" s="12"/>
      <c r="Z62" s="31" t="s">
        <v>291</v>
      </c>
      <c r="AA62" s="14" t="s">
        <v>321</v>
      </c>
    </row>
    <row r="63" s="3" customFormat="1" ht="204" spans="1:27">
      <c r="A63" s="12">
        <v>59</v>
      </c>
      <c r="B63" s="12" t="s">
        <v>133</v>
      </c>
      <c r="C63" s="12" t="s">
        <v>134</v>
      </c>
      <c r="D63" s="12" t="s">
        <v>135</v>
      </c>
      <c r="E63" s="12" t="s">
        <v>374</v>
      </c>
      <c r="F63" s="12" t="s">
        <v>383</v>
      </c>
      <c r="G63" s="12" t="s">
        <v>388</v>
      </c>
      <c r="H63" s="13">
        <v>45658</v>
      </c>
      <c r="I63" s="13">
        <v>45992</v>
      </c>
      <c r="J63" s="12" t="s">
        <v>84</v>
      </c>
      <c r="K63" s="12" t="s">
        <v>389</v>
      </c>
      <c r="L63" s="12">
        <f t="shared" si="3"/>
        <v>25</v>
      </c>
      <c r="M63" s="12">
        <f t="shared" si="4"/>
        <v>23</v>
      </c>
      <c r="N63" s="23">
        <v>0</v>
      </c>
      <c r="O63" s="12">
        <v>23</v>
      </c>
      <c r="P63" s="23">
        <v>0</v>
      </c>
      <c r="Q63" s="23">
        <v>0</v>
      </c>
      <c r="R63" s="12">
        <v>2</v>
      </c>
      <c r="S63" s="12" t="s">
        <v>383</v>
      </c>
      <c r="T63" s="12">
        <v>15</v>
      </c>
      <c r="U63" s="12">
        <v>1</v>
      </c>
      <c r="V63" s="12">
        <v>2</v>
      </c>
      <c r="W63" s="12" t="s">
        <v>390</v>
      </c>
      <c r="X63" s="12" t="s">
        <v>391</v>
      </c>
      <c r="Y63" s="12"/>
      <c r="Z63" s="31" t="s">
        <v>291</v>
      </c>
      <c r="AA63" s="14" t="s">
        <v>321</v>
      </c>
    </row>
    <row r="64" s="3" customFormat="1" ht="192" spans="1:27">
      <c r="A64" s="12">
        <v>60</v>
      </c>
      <c r="B64" s="12" t="s">
        <v>133</v>
      </c>
      <c r="C64" s="12" t="s">
        <v>260</v>
      </c>
      <c r="D64" s="12" t="s">
        <v>315</v>
      </c>
      <c r="E64" s="12" t="s">
        <v>392</v>
      </c>
      <c r="F64" s="12" t="s">
        <v>393</v>
      </c>
      <c r="G64" s="12" t="s">
        <v>394</v>
      </c>
      <c r="H64" s="13">
        <v>45658</v>
      </c>
      <c r="I64" s="13">
        <v>45992</v>
      </c>
      <c r="J64" s="12" t="s">
        <v>84</v>
      </c>
      <c r="K64" s="12" t="s">
        <v>395</v>
      </c>
      <c r="L64" s="12">
        <f t="shared" si="3"/>
        <v>58</v>
      </c>
      <c r="M64" s="12">
        <f t="shared" si="4"/>
        <v>55</v>
      </c>
      <c r="N64" s="23">
        <v>0</v>
      </c>
      <c r="O64" s="12">
        <v>55</v>
      </c>
      <c r="P64" s="23">
        <v>0</v>
      </c>
      <c r="Q64" s="23">
        <v>0</v>
      </c>
      <c r="R64" s="12">
        <v>3</v>
      </c>
      <c r="S64" s="12" t="s">
        <v>393</v>
      </c>
      <c r="T64" s="12">
        <v>300</v>
      </c>
      <c r="U64" s="12">
        <v>0</v>
      </c>
      <c r="V64" s="12">
        <v>40</v>
      </c>
      <c r="W64" s="12" t="s">
        <v>396</v>
      </c>
      <c r="X64" s="12" t="s">
        <v>397</v>
      </c>
      <c r="Y64" s="12"/>
      <c r="Z64" s="31" t="s">
        <v>291</v>
      </c>
      <c r="AA64" s="14" t="s">
        <v>321</v>
      </c>
    </row>
    <row r="65" s="3" customFormat="1" ht="192" spans="1:27">
      <c r="A65" s="12">
        <v>61</v>
      </c>
      <c r="B65" s="12" t="s">
        <v>133</v>
      </c>
      <c r="C65" s="12" t="s">
        <v>260</v>
      </c>
      <c r="D65" s="12" t="s">
        <v>315</v>
      </c>
      <c r="E65" s="12" t="s">
        <v>392</v>
      </c>
      <c r="F65" s="12" t="s">
        <v>398</v>
      </c>
      <c r="G65" s="12" t="s">
        <v>399</v>
      </c>
      <c r="H65" s="13">
        <v>45658</v>
      </c>
      <c r="I65" s="13">
        <v>45992</v>
      </c>
      <c r="J65" s="12" t="s">
        <v>84</v>
      </c>
      <c r="K65" s="12" t="s">
        <v>400</v>
      </c>
      <c r="L65" s="12">
        <f t="shared" si="3"/>
        <v>35</v>
      </c>
      <c r="M65" s="12">
        <f t="shared" si="4"/>
        <v>33</v>
      </c>
      <c r="N65" s="23">
        <v>0</v>
      </c>
      <c r="O65" s="12">
        <v>33</v>
      </c>
      <c r="P65" s="23">
        <v>0</v>
      </c>
      <c r="Q65" s="23">
        <v>0</v>
      </c>
      <c r="R65" s="12">
        <v>2</v>
      </c>
      <c r="S65" s="12" t="s">
        <v>398</v>
      </c>
      <c r="T65" s="12">
        <v>180</v>
      </c>
      <c r="U65" s="12">
        <v>0</v>
      </c>
      <c r="V65" s="12">
        <v>20</v>
      </c>
      <c r="W65" s="12" t="s">
        <v>401</v>
      </c>
      <c r="X65" s="12" t="s">
        <v>402</v>
      </c>
      <c r="Y65" s="12"/>
      <c r="Z65" s="31" t="s">
        <v>291</v>
      </c>
      <c r="AA65" s="14" t="s">
        <v>321</v>
      </c>
    </row>
    <row r="66" s="3" customFormat="1" ht="144" spans="1:27">
      <c r="A66" s="12">
        <v>62</v>
      </c>
      <c r="B66" s="12" t="s">
        <v>133</v>
      </c>
      <c r="C66" s="12" t="s">
        <v>260</v>
      </c>
      <c r="D66" s="12" t="s">
        <v>315</v>
      </c>
      <c r="E66" s="12" t="s">
        <v>100</v>
      </c>
      <c r="F66" s="12" t="s">
        <v>403</v>
      </c>
      <c r="G66" s="12" t="s">
        <v>404</v>
      </c>
      <c r="H66" s="13">
        <v>45658</v>
      </c>
      <c r="I66" s="13">
        <v>45992</v>
      </c>
      <c r="J66" s="12" t="s">
        <v>84</v>
      </c>
      <c r="K66" s="12" t="s">
        <v>405</v>
      </c>
      <c r="L66" s="12">
        <f t="shared" si="3"/>
        <v>165</v>
      </c>
      <c r="M66" s="12">
        <f t="shared" si="4"/>
        <v>65</v>
      </c>
      <c r="N66" s="23">
        <v>0</v>
      </c>
      <c r="O66" s="12">
        <v>65</v>
      </c>
      <c r="P66" s="23">
        <v>0</v>
      </c>
      <c r="Q66" s="23">
        <v>0</v>
      </c>
      <c r="R66" s="12">
        <v>100</v>
      </c>
      <c r="S66" s="12" t="s">
        <v>403</v>
      </c>
      <c r="T66" s="12">
        <v>589</v>
      </c>
      <c r="U66" s="12">
        <v>1</v>
      </c>
      <c r="V66" s="12">
        <v>186</v>
      </c>
      <c r="W66" s="12" t="s">
        <v>406</v>
      </c>
      <c r="X66" s="12" t="s">
        <v>407</v>
      </c>
      <c r="Y66" s="12"/>
      <c r="Z66" s="31" t="s">
        <v>291</v>
      </c>
      <c r="AA66" s="14" t="s">
        <v>321</v>
      </c>
    </row>
    <row r="67" s="3" customFormat="1" ht="132" spans="1:27">
      <c r="A67" s="12">
        <v>63</v>
      </c>
      <c r="B67" s="12" t="s">
        <v>133</v>
      </c>
      <c r="C67" s="12" t="s">
        <v>134</v>
      </c>
      <c r="D67" s="12" t="s">
        <v>135</v>
      </c>
      <c r="E67" s="12" t="s">
        <v>100</v>
      </c>
      <c r="F67" s="12" t="s">
        <v>403</v>
      </c>
      <c r="G67" s="12" t="s">
        <v>408</v>
      </c>
      <c r="H67" s="13">
        <v>45658</v>
      </c>
      <c r="I67" s="13">
        <v>45992</v>
      </c>
      <c r="J67" s="12" t="s">
        <v>84</v>
      </c>
      <c r="K67" s="12" t="s">
        <v>409</v>
      </c>
      <c r="L67" s="12">
        <f t="shared" si="3"/>
        <v>22</v>
      </c>
      <c r="M67" s="12">
        <f t="shared" si="4"/>
        <v>20</v>
      </c>
      <c r="N67" s="23">
        <v>0</v>
      </c>
      <c r="O67" s="12">
        <v>20</v>
      </c>
      <c r="P67" s="23">
        <v>0</v>
      </c>
      <c r="Q67" s="23">
        <v>0</v>
      </c>
      <c r="R67" s="12">
        <v>2</v>
      </c>
      <c r="S67" s="12" t="s">
        <v>403</v>
      </c>
      <c r="T67" s="12">
        <v>897</v>
      </c>
      <c r="U67" s="12">
        <v>1</v>
      </c>
      <c r="V67" s="12">
        <v>105</v>
      </c>
      <c r="W67" s="12" t="s">
        <v>410</v>
      </c>
      <c r="X67" s="12" t="s">
        <v>411</v>
      </c>
      <c r="Y67" s="12"/>
      <c r="Z67" s="31" t="s">
        <v>291</v>
      </c>
      <c r="AA67" s="14" t="s">
        <v>321</v>
      </c>
    </row>
    <row r="68" s="3" customFormat="1" ht="156" spans="1:27">
      <c r="A68" s="12">
        <v>64</v>
      </c>
      <c r="B68" s="12" t="s">
        <v>133</v>
      </c>
      <c r="C68" s="12" t="s">
        <v>134</v>
      </c>
      <c r="D68" s="12" t="s">
        <v>135</v>
      </c>
      <c r="E68" s="12" t="s">
        <v>100</v>
      </c>
      <c r="F68" s="12" t="s">
        <v>412</v>
      </c>
      <c r="G68" s="12" t="s">
        <v>413</v>
      </c>
      <c r="H68" s="13">
        <v>45658</v>
      </c>
      <c r="I68" s="13">
        <v>45992</v>
      </c>
      <c r="J68" s="12" t="s">
        <v>84</v>
      </c>
      <c r="K68" s="12" t="s">
        <v>414</v>
      </c>
      <c r="L68" s="12">
        <f t="shared" si="3"/>
        <v>146</v>
      </c>
      <c r="M68" s="12">
        <f t="shared" si="4"/>
        <v>86</v>
      </c>
      <c r="N68" s="23">
        <v>0</v>
      </c>
      <c r="O68" s="12">
        <v>86</v>
      </c>
      <c r="P68" s="23">
        <v>0</v>
      </c>
      <c r="Q68" s="23">
        <v>0</v>
      </c>
      <c r="R68" s="12">
        <v>60</v>
      </c>
      <c r="S68" s="12" t="s">
        <v>412</v>
      </c>
      <c r="T68" s="12">
        <v>1864</v>
      </c>
      <c r="U68" s="12">
        <v>0</v>
      </c>
      <c r="V68" s="12">
        <v>180</v>
      </c>
      <c r="W68" s="12" t="s">
        <v>415</v>
      </c>
      <c r="X68" s="12" t="s">
        <v>416</v>
      </c>
      <c r="Y68" s="12"/>
      <c r="Z68" s="31" t="s">
        <v>291</v>
      </c>
      <c r="AA68" s="14" t="s">
        <v>321</v>
      </c>
    </row>
    <row r="69" s="3" customFormat="1" ht="144" spans="1:27">
      <c r="A69" s="12">
        <v>65</v>
      </c>
      <c r="B69" s="12" t="s">
        <v>133</v>
      </c>
      <c r="C69" s="12" t="s">
        <v>134</v>
      </c>
      <c r="D69" s="12" t="s">
        <v>135</v>
      </c>
      <c r="E69" s="12" t="s">
        <v>417</v>
      </c>
      <c r="F69" s="12" t="s">
        <v>418</v>
      </c>
      <c r="G69" s="12" t="s">
        <v>419</v>
      </c>
      <c r="H69" s="13">
        <v>45658</v>
      </c>
      <c r="I69" s="13">
        <v>45992</v>
      </c>
      <c r="J69" s="12" t="s">
        <v>84</v>
      </c>
      <c r="K69" s="12" t="s">
        <v>420</v>
      </c>
      <c r="L69" s="12">
        <f t="shared" si="3"/>
        <v>50</v>
      </c>
      <c r="M69" s="12">
        <f t="shared" si="4"/>
        <v>45</v>
      </c>
      <c r="N69" s="23">
        <v>0</v>
      </c>
      <c r="O69" s="12">
        <v>45</v>
      </c>
      <c r="P69" s="23">
        <v>0</v>
      </c>
      <c r="Q69" s="23">
        <v>0</v>
      </c>
      <c r="R69" s="12">
        <v>5</v>
      </c>
      <c r="S69" s="12" t="s">
        <v>418</v>
      </c>
      <c r="T69" s="12">
        <v>218</v>
      </c>
      <c r="U69" s="12">
        <v>0</v>
      </c>
      <c r="V69" s="12">
        <v>31</v>
      </c>
      <c r="W69" s="12" t="s">
        <v>421</v>
      </c>
      <c r="X69" s="12" t="s">
        <v>422</v>
      </c>
      <c r="Y69" s="12"/>
      <c r="Z69" s="31" t="s">
        <v>291</v>
      </c>
      <c r="AA69" s="14" t="s">
        <v>321</v>
      </c>
    </row>
    <row r="70" s="3" customFormat="1" ht="156" spans="1:27">
      <c r="A70" s="12">
        <v>66</v>
      </c>
      <c r="B70" s="12" t="s">
        <v>133</v>
      </c>
      <c r="C70" s="12" t="s">
        <v>260</v>
      </c>
      <c r="D70" s="12" t="s">
        <v>315</v>
      </c>
      <c r="E70" s="12" t="s">
        <v>417</v>
      </c>
      <c r="F70" s="12" t="s">
        <v>418</v>
      </c>
      <c r="G70" s="12" t="s">
        <v>423</v>
      </c>
      <c r="H70" s="13">
        <v>45658</v>
      </c>
      <c r="I70" s="13">
        <v>45992</v>
      </c>
      <c r="J70" s="12" t="s">
        <v>84</v>
      </c>
      <c r="K70" s="12" t="s">
        <v>424</v>
      </c>
      <c r="L70" s="12">
        <f t="shared" ref="L70:L93" si="5">M70+R70</f>
        <v>55</v>
      </c>
      <c r="M70" s="12">
        <f t="shared" si="4"/>
        <v>50</v>
      </c>
      <c r="N70" s="23">
        <v>0</v>
      </c>
      <c r="O70" s="12">
        <v>50</v>
      </c>
      <c r="P70" s="23">
        <v>0</v>
      </c>
      <c r="Q70" s="23">
        <v>0</v>
      </c>
      <c r="R70" s="12">
        <v>5</v>
      </c>
      <c r="S70" s="12" t="s">
        <v>418</v>
      </c>
      <c r="T70" s="12">
        <v>260</v>
      </c>
      <c r="U70" s="12">
        <v>0</v>
      </c>
      <c r="V70" s="12">
        <v>59</v>
      </c>
      <c r="W70" s="12" t="s">
        <v>425</v>
      </c>
      <c r="X70" s="12" t="s">
        <v>426</v>
      </c>
      <c r="Y70" s="12"/>
      <c r="Z70" s="31" t="s">
        <v>291</v>
      </c>
      <c r="AA70" s="14" t="s">
        <v>321</v>
      </c>
    </row>
    <row r="71" s="3" customFormat="1" ht="204" spans="1:27">
      <c r="A71" s="12">
        <v>67</v>
      </c>
      <c r="B71" s="12" t="s">
        <v>133</v>
      </c>
      <c r="C71" s="12" t="s">
        <v>134</v>
      </c>
      <c r="D71" s="12" t="s">
        <v>135</v>
      </c>
      <c r="E71" s="12" t="s">
        <v>417</v>
      </c>
      <c r="F71" s="12" t="s">
        <v>427</v>
      </c>
      <c r="G71" s="12" t="s">
        <v>428</v>
      </c>
      <c r="H71" s="13">
        <v>45658</v>
      </c>
      <c r="I71" s="13">
        <v>45992</v>
      </c>
      <c r="J71" s="12" t="s">
        <v>84</v>
      </c>
      <c r="K71" s="12" t="s">
        <v>429</v>
      </c>
      <c r="L71" s="12">
        <f t="shared" si="5"/>
        <v>50</v>
      </c>
      <c r="M71" s="12">
        <f t="shared" ref="M71:M93" si="6">N71+O71+P71+Q71</f>
        <v>45</v>
      </c>
      <c r="N71" s="23">
        <v>0</v>
      </c>
      <c r="O71" s="12">
        <v>45</v>
      </c>
      <c r="P71" s="23">
        <v>0</v>
      </c>
      <c r="Q71" s="23">
        <v>0</v>
      </c>
      <c r="R71" s="12">
        <v>5</v>
      </c>
      <c r="S71" s="12" t="s">
        <v>427</v>
      </c>
      <c r="T71" s="12">
        <v>561</v>
      </c>
      <c r="U71" s="12">
        <v>1</v>
      </c>
      <c r="V71" s="12">
        <v>56</v>
      </c>
      <c r="W71" s="12" t="s">
        <v>430</v>
      </c>
      <c r="X71" s="12" t="s">
        <v>431</v>
      </c>
      <c r="Y71" s="12"/>
      <c r="Z71" s="31" t="s">
        <v>291</v>
      </c>
      <c r="AA71" s="14" t="s">
        <v>321</v>
      </c>
    </row>
    <row r="72" s="3" customFormat="1" ht="216" spans="1:27">
      <c r="A72" s="12">
        <v>68</v>
      </c>
      <c r="B72" s="12" t="s">
        <v>133</v>
      </c>
      <c r="C72" s="12" t="s">
        <v>260</v>
      </c>
      <c r="D72" s="12" t="s">
        <v>315</v>
      </c>
      <c r="E72" s="12" t="s">
        <v>417</v>
      </c>
      <c r="F72" s="12" t="s">
        <v>427</v>
      </c>
      <c r="G72" s="12" t="s">
        <v>432</v>
      </c>
      <c r="H72" s="13">
        <v>45658</v>
      </c>
      <c r="I72" s="13">
        <v>45992</v>
      </c>
      <c r="J72" s="12" t="s">
        <v>84</v>
      </c>
      <c r="K72" s="12" t="s">
        <v>433</v>
      </c>
      <c r="L72" s="12">
        <f t="shared" si="5"/>
        <v>55</v>
      </c>
      <c r="M72" s="12">
        <f t="shared" si="6"/>
        <v>50</v>
      </c>
      <c r="N72" s="23">
        <v>0</v>
      </c>
      <c r="O72" s="12">
        <v>50</v>
      </c>
      <c r="P72" s="23">
        <v>0</v>
      </c>
      <c r="Q72" s="23">
        <v>0</v>
      </c>
      <c r="R72" s="12">
        <v>5</v>
      </c>
      <c r="S72" s="12" t="s">
        <v>427</v>
      </c>
      <c r="T72" s="12">
        <v>360</v>
      </c>
      <c r="U72" s="12">
        <v>1</v>
      </c>
      <c r="V72" s="12">
        <v>30</v>
      </c>
      <c r="W72" s="12" t="s">
        <v>434</v>
      </c>
      <c r="X72" s="12" t="s">
        <v>435</v>
      </c>
      <c r="Y72" s="12"/>
      <c r="Z72" s="31" t="s">
        <v>291</v>
      </c>
      <c r="AA72" s="14" t="s">
        <v>321</v>
      </c>
    </row>
    <row r="73" s="3" customFormat="1" ht="228" spans="1:27">
      <c r="A73" s="12">
        <v>69</v>
      </c>
      <c r="B73" s="12" t="s">
        <v>133</v>
      </c>
      <c r="C73" s="12" t="s">
        <v>260</v>
      </c>
      <c r="D73" s="12" t="s">
        <v>315</v>
      </c>
      <c r="E73" s="12" t="s">
        <v>114</v>
      </c>
      <c r="F73" s="12" t="s">
        <v>436</v>
      </c>
      <c r="G73" s="12" t="s">
        <v>437</v>
      </c>
      <c r="H73" s="13">
        <v>45658</v>
      </c>
      <c r="I73" s="13">
        <v>45992</v>
      </c>
      <c r="J73" s="12" t="s">
        <v>84</v>
      </c>
      <c r="K73" s="12" t="s">
        <v>438</v>
      </c>
      <c r="L73" s="12">
        <f t="shared" si="5"/>
        <v>185</v>
      </c>
      <c r="M73" s="12">
        <f t="shared" si="6"/>
        <v>85</v>
      </c>
      <c r="N73" s="23">
        <v>0</v>
      </c>
      <c r="O73" s="12">
        <v>85</v>
      </c>
      <c r="P73" s="23">
        <v>0</v>
      </c>
      <c r="Q73" s="23">
        <v>0</v>
      </c>
      <c r="R73" s="12">
        <v>100</v>
      </c>
      <c r="S73" s="12" t="s">
        <v>436</v>
      </c>
      <c r="T73" s="12">
        <v>3350</v>
      </c>
      <c r="U73" s="12">
        <v>0</v>
      </c>
      <c r="V73" s="12">
        <v>176</v>
      </c>
      <c r="W73" s="12" t="s">
        <v>439</v>
      </c>
      <c r="X73" s="12" t="s">
        <v>440</v>
      </c>
      <c r="Y73" s="12"/>
      <c r="Z73" s="31" t="s">
        <v>291</v>
      </c>
      <c r="AA73" s="14" t="s">
        <v>321</v>
      </c>
    </row>
    <row r="74" s="3" customFormat="1" ht="180" spans="1:27">
      <c r="A74" s="12">
        <v>70</v>
      </c>
      <c r="B74" s="12" t="s">
        <v>133</v>
      </c>
      <c r="C74" s="12" t="s">
        <v>134</v>
      </c>
      <c r="D74" s="12" t="s">
        <v>135</v>
      </c>
      <c r="E74" s="12" t="s">
        <v>94</v>
      </c>
      <c r="F74" s="12" t="s">
        <v>441</v>
      </c>
      <c r="G74" s="12" t="s">
        <v>442</v>
      </c>
      <c r="H74" s="13">
        <v>45658</v>
      </c>
      <c r="I74" s="13">
        <v>45992</v>
      </c>
      <c r="J74" s="12" t="s">
        <v>84</v>
      </c>
      <c r="K74" s="12" t="s">
        <v>443</v>
      </c>
      <c r="L74" s="12">
        <f t="shared" si="5"/>
        <v>150</v>
      </c>
      <c r="M74" s="12">
        <f t="shared" si="6"/>
        <v>85</v>
      </c>
      <c r="N74" s="23">
        <v>0</v>
      </c>
      <c r="O74" s="12">
        <v>85</v>
      </c>
      <c r="P74" s="23">
        <v>0</v>
      </c>
      <c r="Q74" s="23">
        <v>0</v>
      </c>
      <c r="R74" s="12">
        <v>65</v>
      </c>
      <c r="S74" s="12" t="s">
        <v>441</v>
      </c>
      <c r="T74" s="12">
        <v>1686</v>
      </c>
      <c r="U74" s="12">
        <v>0</v>
      </c>
      <c r="V74" s="12">
        <v>67</v>
      </c>
      <c r="W74" s="12" t="s">
        <v>444</v>
      </c>
      <c r="X74" s="12" t="s">
        <v>445</v>
      </c>
      <c r="Y74" s="12"/>
      <c r="Z74" s="31" t="s">
        <v>291</v>
      </c>
      <c r="AA74" s="14" t="s">
        <v>321</v>
      </c>
    </row>
    <row r="75" s="3" customFormat="1" ht="204" spans="1:27">
      <c r="A75" s="12">
        <v>71</v>
      </c>
      <c r="B75" s="12" t="s">
        <v>133</v>
      </c>
      <c r="C75" s="12" t="s">
        <v>260</v>
      </c>
      <c r="D75" s="12" t="s">
        <v>315</v>
      </c>
      <c r="E75" s="12" t="s">
        <v>446</v>
      </c>
      <c r="F75" s="12" t="s">
        <v>447</v>
      </c>
      <c r="G75" s="12" t="s">
        <v>448</v>
      </c>
      <c r="H75" s="13">
        <v>45658</v>
      </c>
      <c r="I75" s="13">
        <v>45992</v>
      </c>
      <c r="J75" s="12" t="s">
        <v>84</v>
      </c>
      <c r="K75" s="12" t="s">
        <v>449</v>
      </c>
      <c r="L75" s="12">
        <f t="shared" si="5"/>
        <v>80</v>
      </c>
      <c r="M75" s="12">
        <f t="shared" si="6"/>
        <v>70</v>
      </c>
      <c r="N75" s="23">
        <v>0</v>
      </c>
      <c r="O75" s="12">
        <v>70</v>
      </c>
      <c r="P75" s="23">
        <v>0</v>
      </c>
      <c r="Q75" s="23">
        <v>0</v>
      </c>
      <c r="R75" s="12">
        <v>10</v>
      </c>
      <c r="S75" s="12" t="s">
        <v>447</v>
      </c>
      <c r="T75" s="12">
        <v>975</v>
      </c>
      <c r="U75" s="12">
        <v>0</v>
      </c>
      <c r="V75" s="12">
        <v>72</v>
      </c>
      <c r="W75" s="12" t="s">
        <v>450</v>
      </c>
      <c r="X75" s="12" t="s">
        <v>451</v>
      </c>
      <c r="Y75" s="12"/>
      <c r="Z75" s="31" t="s">
        <v>291</v>
      </c>
      <c r="AA75" s="14" t="s">
        <v>321</v>
      </c>
    </row>
    <row r="76" s="3" customFormat="1" ht="252" spans="1:27">
      <c r="A76" s="12">
        <v>72</v>
      </c>
      <c r="B76" s="12" t="s">
        <v>133</v>
      </c>
      <c r="C76" s="12" t="s">
        <v>134</v>
      </c>
      <c r="D76" s="12" t="s">
        <v>135</v>
      </c>
      <c r="E76" s="12" t="s">
        <v>452</v>
      </c>
      <c r="F76" s="12" t="s">
        <v>453</v>
      </c>
      <c r="G76" s="12" t="s">
        <v>454</v>
      </c>
      <c r="H76" s="13">
        <v>45658</v>
      </c>
      <c r="I76" s="13">
        <v>45992</v>
      </c>
      <c r="J76" s="12" t="s">
        <v>84</v>
      </c>
      <c r="K76" s="12" t="s">
        <v>455</v>
      </c>
      <c r="L76" s="12">
        <f t="shared" si="5"/>
        <v>240</v>
      </c>
      <c r="M76" s="12">
        <f t="shared" si="6"/>
        <v>85</v>
      </c>
      <c r="N76" s="23">
        <v>0</v>
      </c>
      <c r="O76" s="12">
        <v>85</v>
      </c>
      <c r="P76" s="23">
        <v>0</v>
      </c>
      <c r="Q76" s="23">
        <v>0</v>
      </c>
      <c r="R76" s="12">
        <v>155</v>
      </c>
      <c r="S76" s="12" t="s">
        <v>456</v>
      </c>
      <c r="T76" s="12">
        <v>774</v>
      </c>
      <c r="U76" s="12">
        <v>0</v>
      </c>
      <c r="V76" s="12">
        <v>35</v>
      </c>
      <c r="W76" s="12" t="s">
        <v>457</v>
      </c>
      <c r="X76" s="12" t="s">
        <v>458</v>
      </c>
      <c r="Y76" s="12"/>
      <c r="Z76" s="31" t="s">
        <v>291</v>
      </c>
      <c r="AA76" s="14" t="s">
        <v>321</v>
      </c>
    </row>
    <row r="77" s="3" customFormat="1" ht="240" spans="1:27">
      <c r="A77" s="12">
        <v>73</v>
      </c>
      <c r="B77" s="12" t="s">
        <v>133</v>
      </c>
      <c r="C77" s="12" t="s">
        <v>260</v>
      </c>
      <c r="D77" s="12" t="s">
        <v>315</v>
      </c>
      <c r="E77" s="12" t="s">
        <v>184</v>
      </c>
      <c r="F77" s="12" t="s">
        <v>191</v>
      </c>
      <c r="G77" s="12" t="s">
        <v>459</v>
      </c>
      <c r="H77" s="32">
        <v>45658</v>
      </c>
      <c r="I77" s="13">
        <v>45992</v>
      </c>
      <c r="J77" s="12" t="s">
        <v>84</v>
      </c>
      <c r="K77" s="12" t="s">
        <v>460</v>
      </c>
      <c r="L77" s="12">
        <f t="shared" si="5"/>
        <v>40</v>
      </c>
      <c r="M77" s="12">
        <f t="shared" si="6"/>
        <v>36</v>
      </c>
      <c r="N77" s="23">
        <v>0</v>
      </c>
      <c r="O77" s="12">
        <v>36</v>
      </c>
      <c r="P77" s="23">
        <v>0</v>
      </c>
      <c r="Q77" s="23">
        <v>0</v>
      </c>
      <c r="R77" s="12">
        <v>4</v>
      </c>
      <c r="S77" s="12" t="s">
        <v>191</v>
      </c>
      <c r="T77" s="12">
        <v>736</v>
      </c>
      <c r="U77" s="12">
        <v>1</v>
      </c>
      <c r="V77" s="12">
        <v>81</v>
      </c>
      <c r="W77" s="12" t="s">
        <v>461</v>
      </c>
      <c r="X77" s="12" t="s">
        <v>462</v>
      </c>
      <c r="Y77" s="12"/>
      <c r="Z77" s="31" t="s">
        <v>291</v>
      </c>
      <c r="AA77" s="14" t="s">
        <v>321</v>
      </c>
    </row>
    <row r="78" s="3" customFormat="1" ht="240" spans="1:27">
      <c r="A78" s="12">
        <v>74</v>
      </c>
      <c r="B78" s="12" t="s">
        <v>133</v>
      </c>
      <c r="C78" s="12" t="s">
        <v>260</v>
      </c>
      <c r="D78" s="12" t="s">
        <v>315</v>
      </c>
      <c r="E78" s="12" t="s">
        <v>184</v>
      </c>
      <c r="F78" s="12" t="s">
        <v>463</v>
      </c>
      <c r="G78" s="12" t="s">
        <v>464</v>
      </c>
      <c r="H78" s="32">
        <v>45658</v>
      </c>
      <c r="I78" s="13">
        <v>45992</v>
      </c>
      <c r="J78" s="12" t="s">
        <v>84</v>
      </c>
      <c r="K78" s="12" t="s">
        <v>465</v>
      </c>
      <c r="L78" s="12">
        <f t="shared" si="5"/>
        <v>65</v>
      </c>
      <c r="M78" s="12">
        <f t="shared" si="6"/>
        <v>60</v>
      </c>
      <c r="N78" s="23">
        <v>0</v>
      </c>
      <c r="O78" s="24">
        <v>60</v>
      </c>
      <c r="P78" s="23">
        <v>0</v>
      </c>
      <c r="Q78" s="23">
        <v>0</v>
      </c>
      <c r="R78" s="12">
        <v>5</v>
      </c>
      <c r="S78" s="12" t="s">
        <v>463</v>
      </c>
      <c r="T78" s="12">
        <v>358</v>
      </c>
      <c r="U78" s="12">
        <v>1</v>
      </c>
      <c r="V78" s="12">
        <v>55</v>
      </c>
      <c r="W78" s="12" t="s">
        <v>466</v>
      </c>
      <c r="X78" s="12" t="s">
        <v>467</v>
      </c>
      <c r="Y78" s="12"/>
      <c r="Z78" s="31" t="s">
        <v>291</v>
      </c>
      <c r="AA78" s="14" t="s">
        <v>321</v>
      </c>
    </row>
    <row r="79" s="3" customFormat="1" ht="240" spans="1:27">
      <c r="A79" s="12">
        <v>75</v>
      </c>
      <c r="B79" s="12" t="s">
        <v>133</v>
      </c>
      <c r="C79" s="12" t="s">
        <v>331</v>
      </c>
      <c r="D79" s="12" t="s">
        <v>332</v>
      </c>
      <c r="E79" s="12" t="s">
        <v>468</v>
      </c>
      <c r="F79" s="12" t="s">
        <v>469</v>
      </c>
      <c r="G79" s="12" t="s">
        <v>470</v>
      </c>
      <c r="H79" s="13">
        <v>45658</v>
      </c>
      <c r="I79" s="13">
        <v>45992</v>
      </c>
      <c r="J79" s="12" t="s">
        <v>84</v>
      </c>
      <c r="K79" s="12" t="s">
        <v>471</v>
      </c>
      <c r="L79" s="12">
        <f t="shared" si="5"/>
        <v>16</v>
      </c>
      <c r="M79" s="12">
        <f t="shared" si="6"/>
        <v>14</v>
      </c>
      <c r="N79" s="23">
        <v>0</v>
      </c>
      <c r="O79" s="12">
        <v>14</v>
      </c>
      <c r="P79" s="23">
        <v>0</v>
      </c>
      <c r="Q79" s="23">
        <v>0</v>
      </c>
      <c r="R79" s="12">
        <v>2</v>
      </c>
      <c r="S79" s="12" t="s">
        <v>469</v>
      </c>
      <c r="T79" s="12">
        <v>713</v>
      </c>
      <c r="U79" s="12">
        <v>0</v>
      </c>
      <c r="V79" s="12">
        <v>79</v>
      </c>
      <c r="W79" s="12" t="s">
        <v>472</v>
      </c>
      <c r="X79" s="12" t="s">
        <v>473</v>
      </c>
      <c r="Y79" s="12"/>
      <c r="Z79" s="31" t="s">
        <v>291</v>
      </c>
      <c r="AA79" s="14" t="s">
        <v>321</v>
      </c>
    </row>
    <row r="80" s="3" customFormat="1" ht="288" spans="1:27">
      <c r="A80" s="12">
        <v>76</v>
      </c>
      <c r="B80" s="12" t="s">
        <v>133</v>
      </c>
      <c r="C80" s="12" t="s">
        <v>134</v>
      </c>
      <c r="D80" s="12" t="s">
        <v>135</v>
      </c>
      <c r="E80" s="12" t="s">
        <v>468</v>
      </c>
      <c r="F80" s="12" t="s">
        <v>469</v>
      </c>
      <c r="G80" s="12" t="s">
        <v>474</v>
      </c>
      <c r="H80" s="13">
        <v>45658</v>
      </c>
      <c r="I80" s="13">
        <v>45992</v>
      </c>
      <c r="J80" s="12" t="s">
        <v>84</v>
      </c>
      <c r="K80" s="12" t="s">
        <v>475</v>
      </c>
      <c r="L80" s="12">
        <f t="shared" si="5"/>
        <v>55</v>
      </c>
      <c r="M80" s="12">
        <f t="shared" si="6"/>
        <v>50</v>
      </c>
      <c r="N80" s="23">
        <v>0</v>
      </c>
      <c r="O80" s="12">
        <v>50</v>
      </c>
      <c r="P80" s="23">
        <v>0</v>
      </c>
      <c r="Q80" s="23">
        <v>0</v>
      </c>
      <c r="R80" s="12">
        <v>5</v>
      </c>
      <c r="S80" s="12" t="s">
        <v>469</v>
      </c>
      <c r="T80" s="12">
        <v>713</v>
      </c>
      <c r="U80" s="12">
        <v>0</v>
      </c>
      <c r="V80" s="12">
        <v>79</v>
      </c>
      <c r="W80" s="12" t="s">
        <v>476</v>
      </c>
      <c r="X80" s="12" t="s">
        <v>477</v>
      </c>
      <c r="Y80" s="12"/>
      <c r="Z80" s="31" t="s">
        <v>291</v>
      </c>
      <c r="AA80" s="14" t="s">
        <v>321</v>
      </c>
    </row>
    <row r="81" s="3" customFormat="1" ht="264" spans="1:27">
      <c r="A81" s="12">
        <v>77</v>
      </c>
      <c r="B81" s="12" t="s">
        <v>133</v>
      </c>
      <c r="C81" s="12" t="s">
        <v>260</v>
      </c>
      <c r="D81" s="12" t="s">
        <v>315</v>
      </c>
      <c r="E81" s="12" t="s">
        <v>468</v>
      </c>
      <c r="F81" s="12" t="s">
        <v>469</v>
      </c>
      <c r="G81" s="12" t="s">
        <v>478</v>
      </c>
      <c r="H81" s="13">
        <v>45658</v>
      </c>
      <c r="I81" s="13">
        <v>45992</v>
      </c>
      <c r="J81" s="12" t="s">
        <v>84</v>
      </c>
      <c r="K81" s="12" t="s">
        <v>479</v>
      </c>
      <c r="L81" s="12">
        <f t="shared" si="5"/>
        <v>30</v>
      </c>
      <c r="M81" s="12">
        <f t="shared" si="6"/>
        <v>25</v>
      </c>
      <c r="N81" s="23">
        <v>0</v>
      </c>
      <c r="O81" s="12">
        <v>25</v>
      </c>
      <c r="P81" s="23">
        <v>0</v>
      </c>
      <c r="Q81" s="23">
        <v>0</v>
      </c>
      <c r="R81" s="12">
        <v>5</v>
      </c>
      <c r="S81" s="12" t="s">
        <v>469</v>
      </c>
      <c r="T81" s="12">
        <v>713</v>
      </c>
      <c r="U81" s="12">
        <v>0</v>
      </c>
      <c r="V81" s="12">
        <v>79</v>
      </c>
      <c r="W81" s="12" t="s">
        <v>480</v>
      </c>
      <c r="X81" s="12" t="s">
        <v>481</v>
      </c>
      <c r="Y81" s="12"/>
      <c r="Z81" s="31" t="s">
        <v>291</v>
      </c>
      <c r="AA81" s="14" t="s">
        <v>321</v>
      </c>
    </row>
    <row r="82" s="3" customFormat="1" ht="180" spans="1:27">
      <c r="A82" s="12">
        <v>78</v>
      </c>
      <c r="B82" s="12" t="s">
        <v>133</v>
      </c>
      <c r="C82" s="12" t="s">
        <v>260</v>
      </c>
      <c r="D82" s="12" t="s">
        <v>315</v>
      </c>
      <c r="E82" s="12" t="s">
        <v>81</v>
      </c>
      <c r="F82" s="12" t="s">
        <v>482</v>
      </c>
      <c r="G82" s="12" t="s">
        <v>483</v>
      </c>
      <c r="H82" s="13">
        <v>45658</v>
      </c>
      <c r="I82" s="13">
        <v>45992</v>
      </c>
      <c r="J82" s="12" t="s">
        <v>84</v>
      </c>
      <c r="K82" s="12" t="s">
        <v>484</v>
      </c>
      <c r="L82" s="12">
        <f t="shared" si="5"/>
        <v>32</v>
      </c>
      <c r="M82" s="12">
        <f t="shared" si="6"/>
        <v>30</v>
      </c>
      <c r="N82" s="23">
        <v>0</v>
      </c>
      <c r="O82" s="12">
        <v>30</v>
      </c>
      <c r="P82" s="23">
        <v>0</v>
      </c>
      <c r="Q82" s="23">
        <v>0</v>
      </c>
      <c r="R82" s="12">
        <v>2</v>
      </c>
      <c r="S82" s="12" t="s">
        <v>482</v>
      </c>
      <c r="T82" s="12">
        <v>220</v>
      </c>
      <c r="U82" s="12">
        <v>0</v>
      </c>
      <c r="V82" s="12">
        <v>32</v>
      </c>
      <c r="W82" s="12" t="s">
        <v>485</v>
      </c>
      <c r="X82" s="12" t="s">
        <v>486</v>
      </c>
      <c r="Y82" s="12"/>
      <c r="Z82" s="31" t="s">
        <v>291</v>
      </c>
      <c r="AA82" s="14" t="s">
        <v>321</v>
      </c>
    </row>
    <row r="83" s="3" customFormat="1" ht="168" spans="1:27">
      <c r="A83" s="12">
        <v>79</v>
      </c>
      <c r="B83" s="12" t="s">
        <v>133</v>
      </c>
      <c r="C83" s="12" t="s">
        <v>331</v>
      </c>
      <c r="D83" s="12" t="s">
        <v>332</v>
      </c>
      <c r="E83" s="12" t="s">
        <v>81</v>
      </c>
      <c r="F83" s="12" t="s">
        <v>482</v>
      </c>
      <c r="G83" s="12" t="s">
        <v>487</v>
      </c>
      <c r="H83" s="13">
        <v>45658</v>
      </c>
      <c r="I83" s="13">
        <v>45992</v>
      </c>
      <c r="J83" s="12" t="s">
        <v>84</v>
      </c>
      <c r="K83" s="12" t="s">
        <v>488</v>
      </c>
      <c r="L83" s="12">
        <f t="shared" si="5"/>
        <v>14</v>
      </c>
      <c r="M83" s="12">
        <f t="shared" si="6"/>
        <v>12</v>
      </c>
      <c r="N83" s="23">
        <v>0</v>
      </c>
      <c r="O83" s="12">
        <v>12</v>
      </c>
      <c r="P83" s="23">
        <v>0</v>
      </c>
      <c r="Q83" s="23">
        <v>0</v>
      </c>
      <c r="R83" s="12">
        <v>2</v>
      </c>
      <c r="S83" s="12" t="s">
        <v>482</v>
      </c>
      <c r="T83" s="12">
        <v>436</v>
      </c>
      <c r="U83" s="12">
        <v>0</v>
      </c>
      <c r="V83" s="12">
        <v>46</v>
      </c>
      <c r="W83" s="12" t="s">
        <v>489</v>
      </c>
      <c r="X83" s="12" t="s">
        <v>490</v>
      </c>
      <c r="Y83" s="12"/>
      <c r="Z83" s="31" t="s">
        <v>291</v>
      </c>
      <c r="AA83" s="14" t="s">
        <v>321</v>
      </c>
    </row>
    <row r="84" s="3" customFormat="1" ht="156" spans="1:27">
      <c r="A84" s="12">
        <v>80</v>
      </c>
      <c r="B84" s="12" t="s">
        <v>133</v>
      </c>
      <c r="C84" s="12" t="s">
        <v>331</v>
      </c>
      <c r="D84" s="12" t="s">
        <v>135</v>
      </c>
      <c r="E84" s="12" t="s">
        <v>81</v>
      </c>
      <c r="F84" s="12" t="s">
        <v>482</v>
      </c>
      <c r="G84" s="12" t="s">
        <v>491</v>
      </c>
      <c r="H84" s="13">
        <v>45658</v>
      </c>
      <c r="I84" s="13">
        <v>45992</v>
      </c>
      <c r="J84" s="12" t="s">
        <v>84</v>
      </c>
      <c r="K84" s="12" t="s">
        <v>492</v>
      </c>
      <c r="L84" s="12">
        <f t="shared" si="5"/>
        <v>58</v>
      </c>
      <c r="M84" s="12">
        <f t="shared" si="6"/>
        <v>58</v>
      </c>
      <c r="N84" s="23">
        <v>0</v>
      </c>
      <c r="O84" s="12">
        <v>58</v>
      </c>
      <c r="P84" s="23">
        <v>0</v>
      </c>
      <c r="Q84" s="23">
        <v>0</v>
      </c>
      <c r="R84" s="12">
        <v>0</v>
      </c>
      <c r="S84" s="12" t="s">
        <v>482</v>
      </c>
      <c r="T84" s="12">
        <v>506</v>
      </c>
      <c r="U84" s="12">
        <v>0</v>
      </c>
      <c r="V84" s="12">
        <v>50</v>
      </c>
      <c r="W84" s="12" t="s">
        <v>493</v>
      </c>
      <c r="X84" s="12" t="s">
        <v>494</v>
      </c>
      <c r="Y84" s="33"/>
      <c r="Z84" s="31" t="s">
        <v>291</v>
      </c>
      <c r="AA84" s="14" t="s">
        <v>321</v>
      </c>
    </row>
    <row r="85" s="3" customFormat="1" ht="144" spans="1:27">
      <c r="A85" s="12">
        <v>81</v>
      </c>
      <c r="B85" s="12" t="s">
        <v>133</v>
      </c>
      <c r="C85" s="12" t="s">
        <v>134</v>
      </c>
      <c r="D85" s="12" t="s">
        <v>135</v>
      </c>
      <c r="E85" s="12" t="s">
        <v>81</v>
      </c>
      <c r="F85" s="12" t="s">
        <v>482</v>
      </c>
      <c r="G85" s="12" t="s">
        <v>495</v>
      </c>
      <c r="H85" s="13">
        <v>45658</v>
      </c>
      <c r="I85" s="13">
        <v>45992</v>
      </c>
      <c r="J85" s="12" t="s">
        <v>84</v>
      </c>
      <c r="K85" s="12" t="s">
        <v>496</v>
      </c>
      <c r="L85" s="12">
        <f t="shared" si="5"/>
        <v>33</v>
      </c>
      <c r="M85" s="12">
        <f t="shared" si="6"/>
        <v>30</v>
      </c>
      <c r="N85" s="23">
        <v>0</v>
      </c>
      <c r="O85" s="12">
        <v>30</v>
      </c>
      <c r="P85" s="23">
        <v>0</v>
      </c>
      <c r="Q85" s="23">
        <v>0</v>
      </c>
      <c r="R85" s="12">
        <v>3</v>
      </c>
      <c r="S85" s="12" t="s">
        <v>482</v>
      </c>
      <c r="T85" s="12">
        <v>732</v>
      </c>
      <c r="U85" s="12">
        <v>0</v>
      </c>
      <c r="V85" s="12">
        <v>95</v>
      </c>
      <c r="W85" s="12" t="s">
        <v>497</v>
      </c>
      <c r="X85" s="12" t="s">
        <v>498</v>
      </c>
      <c r="Y85" s="12"/>
      <c r="Z85" s="31" t="s">
        <v>291</v>
      </c>
      <c r="AA85" s="14" t="s">
        <v>321</v>
      </c>
    </row>
    <row r="86" s="3" customFormat="1" ht="156" spans="1:27">
      <c r="A86" s="12">
        <v>82</v>
      </c>
      <c r="B86" s="12" t="s">
        <v>133</v>
      </c>
      <c r="C86" s="12" t="s">
        <v>260</v>
      </c>
      <c r="D86" s="12" t="s">
        <v>315</v>
      </c>
      <c r="E86" s="12" t="s">
        <v>81</v>
      </c>
      <c r="F86" s="12" t="s">
        <v>499</v>
      </c>
      <c r="G86" s="12" t="s">
        <v>500</v>
      </c>
      <c r="H86" s="13">
        <v>45658</v>
      </c>
      <c r="I86" s="13">
        <v>45992</v>
      </c>
      <c r="J86" s="12" t="s">
        <v>84</v>
      </c>
      <c r="K86" s="12" t="s">
        <v>501</v>
      </c>
      <c r="L86" s="12">
        <f t="shared" si="5"/>
        <v>22</v>
      </c>
      <c r="M86" s="12">
        <f t="shared" si="6"/>
        <v>20</v>
      </c>
      <c r="N86" s="23">
        <v>0</v>
      </c>
      <c r="O86" s="12">
        <v>20</v>
      </c>
      <c r="P86" s="23">
        <v>0</v>
      </c>
      <c r="Q86" s="23">
        <v>0</v>
      </c>
      <c r="R86" s="12">
        <v>2</v>
      </c>
      <c r="S86" s="12" t="s">
        <v>499</v>
      </c>
      <c r="T86" s="12">
        <v>717</v>
      </c>
      <c r="U86" s="12">
        <v>0</v>
      </c>
      <c r="V86" s="12">
        <v>93</v>
      </c>
      <c r="W86" s="12" t="s">
        <v>502</v>
      </c>
      <c r="X86" s="12" t="s">
        <v>503</v>
      </c>
      <c r="Y86" s="12"/>
      <c r="Z86" s="31" t="s">
        <v>291</v>
      </c>
      <c r="AA86" s="14" t="s">
        <v>321</v>
      </c>
    </row>
    <row r="87" s="3" customFormat="1" ht="180" spans="1:27">
      <c r="A87" s="12">
        <v>83</v>
      </c>
      <c r="B87" s="12" t="s">
        <v>133</v>
      </c>
      <c r="C87" s="12" t="s">
        <v>134</v>
      </c>
      <c r="D87" s="12" t="s">
        <v>135</v>
      </c>
      <c r="E87" s="12" t="s">
        <v>81</v>
      </c>
      <c r="F87" s="12" t="s">
        <v>499</v>
      </c>
      <c r="G87" s="12" t="s">
        <v>504</v>
      </c>
      <c r="H87" s="13">
        <v>45658</v>
      </c>
      <c r="I87" s="13">
        <v>45992</v>
      </c>
      <c r="J87" s="12" t="s">
        <v>84</v>
      </c>
      <c r="K87" s="12" t="s">
        <v>505</v>
      </c>
      <c r="L87" s="12">
        <f t="shared" si="5"/>
        <v>22</v>
      </c>
      <c r="M87" s="12">
        <f t="shared" si="6"/>
        <v>20</v>
      </c>
      <c r="N87" s="23">
        <v>0</v>
      </c>
      <c r="O87" s="12">
        <v>20</v>
      </c>
      <c r="P87" s="23">
        <v>0</v>
      </c>
      <c r="Q87" s="23">
        <v>0</v>
      </c>
      <c r="R87" s="12">
        <v>2</v>
      </c>
      <c r="S87" s="12" t="s">
        <v>499</v>
      </c>
      <c r="T87" s="12">
        <v>2503</v>
      </c>
      <c r="U87" s="12">
        <v>0</v>
      </c>
      <c r="V87" s="12">
        <v>359</v>
      </c>
      <c r="W87" s="12" t="s">
        <v>506</v>
      </c>
      <c r="X87" s="12" t="s">
        <v>507</v>
      </c>
      <c r="Y87" s="33"/>
      <c r="Z87" s="31" t="s">
        <v>291</v>
      </c>
      <c r="AA87" s="14" t="s">
        <v>321</v>
      </c>
    </row>
    <row r="88" s="3" customFormat="1" ht="144" spans="1:27">
      <c r="A88" s="12">
        <v>84</v>
      </c>
      <c r="B88" s="12" t="s">
        <v>133</v>
      </c>
      <c r="C88" s="12" t="s">
        <v>331</v>
      </c>
      <c r="D88" s="12" t="s">
        <v>332</v>
      </c>
      <c r="E88" s="12" t="s">
        <v>81</v>
      </c>
      <c r="F88" s="12" t="s">
        <v>499</v>
      </c>
      <c r="G88" s="12" t="s">
        <v>508</v>
      </c>
      <c r="H88" s="13">
        <v>45658</v>
      </c>
      <c r="I88" s="13">
        <v>45992</v>
      </c>
      <c r="J88" s="12" t="s">
        <v>84</v>
      </c>
      <c r="K88" s="12" t="s">
        <v>509</v>
      </c>
      <c r="L88" s="12">
        <f t="shared" si="5"/>
        <v>38</v>
      </c>
      <c r="M88" s="12">
        <f t="shared" si="6"/>
        <v>35</v>
      </c>
      <c r="N88" s="23">
        <v>0</v>
      </c>
      <c r="O88" s="12">
        <v>35</v>
      </c>
      <c r="P88" s="23">
        <v>0</v>
      </c>
      <c r="Q88" s="23">
        <v>0</v>
      </c>
      <c r="R88" s="12">
        <v>3</v>
      </c>
      <c r="S88" s="12" t="s">
        <v>499</v>
      </c>
      <c r="T88" s="12">
        <v>2503</v>
      </c>
      <c r="U88" s="12">
        <v>0</v>
      </c>
      <c r="V88" s="12">
        <v>359</v>
      </c>
      <c r="W88" s="12" t="s">
        <v>510</v>
      </c>
      <c r="X88" s="12" t="s">
        <v>511</v>
      </c>
      <c r="Y88" s="12"/>
      <c r="Z88" s="31" t="s">
        <v>291</v>
      </c>
      <c r="AA88" s="14" t="s">
        <v>321</v>
      </c>
    </row>
    <row r="89" s="3" customFormat="1" ht="168" spans="1:27">
      <c r="A89" s="12">
        <v>85</v>
      </c>
      <c r="B89" s="12" t="s">
        <v>133</v>
      </c>
      <c r="C89" s="12" t="s">
        <v>134</v>
      </c>
      <c r="D89" s="12" t="s">
        <v>135</v>
      </c>
      <c r="E89" s="12" t="s">
        <v>81</v>
      </c>
      <c r="F89" s="12" t="s">
        <v>499</v>
      </c>
      <c r="G89" s="12" t="s">
        <v>512</v>
      </c>
      <c r="H89" s="13">
        <v>45658</v>
      </c>
      <c r="I89" s="13">
        <v>45992</v>
      </c>
      <c r="J89" s="12" t="s">
        <v>84</v>
      </c>
      <c r="K89" s="12" t="s">
        <v>513</v>
      </c>
      <c r="L89" s="12">
        <f t="shared" si="5"/>
        <v>22</v>
      </c>
      <c r="M89" s="12">
        <f t="shared" si="6"/>
        <v>20</v>
      </c>
      <c r="N89" s="23">
        <v>0</v>
      </c>
      <c r="O89" s="12">
        <v>20</v>
      </c>
      <c r="P89" s="23">
        <v>0</v>
      </c>
      <c r="Q89" s="23">
        <v>0</v>
      </c>
      <c r="R89" s="12">
        <v>2</v>
      </c>
      <c r="S89" s="12" t="s">
        <v>499</v>
      </c>
      <c r="T89" s="12">
        <v>2503</v>
      </c>
      <c r="U89" s="12">
        <v>0</v>
      </c>
      <c r="V89" s="12">
        <v>359</v>
      </c>
      <c r="W89" s="12" t="s">
        <v>514</v>
      </c>
      <c r="X89" s="12" t="s">
        <v>511</v>
      </c>
      <c r="Y89" s="12"/>
      <c r="Z89" s="31" t="s">
        <v>291</v>
      </c>
      <c r="AA89" s="14" t="s">
        <v>321</v>
      </c>
    </row>
    <row r="90" s="3" customFormat="1" ht="180" spans="1:27">
      <c r="A90" s="12">
        <v>86</v>
      </c>
      <c r="B90" s="12" t="s">
        <v>133</v>
      </c>
      <c r="C90" s="12" t="s">
        <v>260</v>
      </c>
      <c r="D90" s="12" t="s">
        <v>515</v>
      </c>
      <c r="E90" s="12" t="s">
        <v>516</v>
      </c>
      <c r="F90" s="12" t="s">
        <v>517</v>
      </c>
      <c r="G90" s="12" t="s">
        <v>518</v>
      </c>
      <c r="H90" s="13">
        <v>45658</v>
      </c>
      <c r="I90" s="13">
        <v>45992</v>
      </c>
      <c r="J90" s="12" t="s">
        <v>84</v>
      </c>
      <c r="K90" s="12" t="s">
        <v>519</v>
      </c>
      <c r="L90" s="12">
        <f t="shared" si="5"/>
        <v>105</v>
      </c>
      <c r="M90" s="12">
        <f t="shared" si="6"/>
        <v>85</v>
      </c>
      <c r="N90" s="23">
        <v>0</v>
      </c>
      <c r="O90" s="12">
        <v>85</v>
      </c>
      <c r="P90" s="23">
        <v>0</v>
      </c>
      <c r="Q90" s="23">
        <v>0</v>
      </c>
      <c r="R90" s="12">
        <v>20</v>
      </c>
      <c r="S90" s="12" t="s">
        <v>517</v>
      </c>
      <c r="T90" s="12">
        <v>350</v>
      </c>
      <c r="U90" s="12">
        <v>0</v>
      </c>
      <c r="V90" s="12">
        <v>50</v>
      </c>
      <c r="W90" s="12" t="s">
        <v>520</v>
      </c>
      <c r="X90" s="12" t="s">
        <v>521</v>
      </c>
      <c r="Y90" s="12"/>
      <c r="Z90" s="31" t="s">
        <v>291</v>
      </c>
      <c r="AA90" s="14" t="s">
        <v>321</v>
      </c>
    </row>
    <row r="91" s="3" customFormat="1" ht="264" spans="1:27">
      <c r="A91" s="12">
        <v>87</v>
      </c>
      <c r="B91" s="12" t="s">
        <v>133</v>
      </c>
      <c r="C91" s="12" t="s">
        <v>134</v>
      </c>
      <c r="D91" s="12" t="s">
        <v>135</v>
      </c>
      <c r="E91" s="12" t="s">
        <v>262</v>
      </c>
      <c r="F91" s="12" t="s">
        <v>522</v>
      </c>
      <c r="G91" s="12" t="s">
        <v>523</v>
      </c>
      <c r="H91" s="13">
        <v>45658</v>
      </c>
      <c r="I91" s="13">
        <v>45992</v>
      </c>
      <c r="J91" s="12" t="s">
        <v>84</v>
      </c>
      <c r="K91" s="12" t="s">
        <v>524</v>
      </c>
      <c r="L91" s="12">
        <f t="shared" si="5"/>
        <v>260</v>
      </c>
      <c r="M91" s="12">
        <f t="shared" si="6"/>
        <v>85</v>
      </c>
      <c r="N91" s="23">
        <v>0</v>
      </c>
      <c r="O91" s="12">
        <v>85</v>
      </c>
      <c r="P91" s="23">
        <v>0</v>
      </c>
      <c r="Q91" s="23">
        <v>0</v>
      </c>
      <c r="R91" s="12">
        <v>175</v>
      </c>
      <c r="S91" s="12" t="s">
        <v>522</v>
      </c>
      <c r="T91" s="12">
        <v>728</v>
      </c>
      <c r="U91" s="12">
        <v>0</v>
      </c>
      <c r="V91" s="12">
        <v>75</v>
      </c>
      <c r="W91" s="12" t="s">
        <v>525</v>
      </c>
      <c r="X91" s="12" t="s">
        <v>526</v>
      </c>
      <c r="Y91" s="23"/>
      <c r="Z91" s="31" t="s">
        <v>291</v>
      </c>
      <c r="AA91" s="14" t="s">
        <v>321</v>
      </c>
    </row>
    <row r="92" s="3" customFormat="1" ht="156" spans="1:27">
      <c r="A92" s="12">
        <v>88</v>
      </c>
      <c r="B92" s="12" t="s">
        <v>133</v>
      </c>
      <c r="C92" s="12" t="s">
        <v>134</v>
      </c>
      <c r="D92" s="12" t="s">
        <v>135</v>
      </c>
      <c r="E92" s="12" t="s">
        <v>36</v>
      </c>
      <c r="F92" s="12" t="s">
        <v>37</v>
      </c>
      <c r="G92" s="12" t="s">
        <v>527</v>
      </c>
      <c r="H92" s="13">
        <v>45658</v>
      </c>
      <c r="I92" s="13">
        <v>45992</v>
      </c>
      <c r="J92" s="12" t="s">
        <v>39</v>
      </c>
      <c r="K92" s="12" t="s">
        <v>528</v>
      </c>
      <c r="L92" s="12">
        <f t="shared" si="5"/>
        <v>2000</v>
      </c>
      <c r="M92" s="12">
        <f t="shared" si="6"/>
        <v>1373</v>
      </c>
      <c r="N92" s="23">
        <v>0</v>
      </c>
      <c r="O92" s="12">
        <v>1373</v>
      </c>
      <c r="P92" s="23">
        <v>0</v>
      </c>
      <c r="Q92" s="23">
        <v>0</v>
      </c>
      <c r="R92" s="12">
        <v>627</v>
      </c>
      <c r="S92" s="12" t="s">
        <v>37</v>
      </c>
      <c r="T92" s="12">
        <v>206285</v>
      </c>
      <c r="U92" s="12">
        <v>86</v>
      </c>
      <c r="V92" s="12">
        <v>1794</v>
      </c>
      <c r="W92" s="12" t="s">
        <v>529</v>
      </c>
      <c r="X92" s="12" t="s">
        <v>530</v>
      </c>
      <c r="Y92" s="23"/>
      <c r="Z92" s="31" t="s">
        <v>291</v>
      </c>
      <c r="AA92" s="14" t="s">
        <v>531</v>
      </c>
    </row>
  </sheetData>
  <autoFilter xmlns:etc="http://www.wps.cn/officeDocument/2017/etCustomData" ref="A5:AA92" etc:filterBottomFollowUsedRange="0">
    <extLst/>
  </autoFilter>
  <mergeCells count="28">
    <mergeCell ref="A1:X1"/>
    <mergeCell ref="B2:D2"/>
    <mergeCell ref="H2:I2"/>
    <mergeCell ref="L2:R2"/>
    <mergeCell ref="S2:V2"/>
    <mergeCell ref="N3:R3"/>
    <mergeCell ref="U3:V3"/>
    <mergeCell ref="A5:K5"/>
    <mergeCell ref="A2:A4"/>
    <mergeCell ref="B3:B4"/>
    <mergeCell ref="C3:C4"/>
    <mergeCell ref="D3:D4"/>
    <mergeCell ref="E2:E4"/>
    <mergeCell ref="F2:F4"/>
    <mergeCell ref="G2:G4"/>
    <mergeCell ref="H3:H4"/>
    <mergeCell ref="I3:I4"/>
    <mergeCell ref="J2:J4"/>
    <mergeCell ref="K2:K4"/>
    <mergeCell ref="L3:L4"/>
    <mergeCell ref="M3:M4"/>
    <mergeCell ref="S3:S4"/>
    <mergeCell ref="T3:T4"/>
    <mergeCell ref="W2:W4"/>
    <mergeCell ref="X2:X4"/>
    <mergeCell ref="Y2:Y4"/>
    <mergeCell ref="Z2:Z4"/>
    <mergeCell ref="AA2:AA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小高</cp:lastModifiedBy>
  <dcterms:created xsi:type="dcterms:W3CDTF">2025-01-27T01:24:00Z</dcterms:created>
  <dcterms:modified xsi:type="dcterms:W3CDTF">2025-04-02T07:09:07Z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BDCA5861824C428DAE7CC467CA61827A_13</vt:lpwstr>
  </property>
  <property fmtid="{D5CDD505-2E9C-101B-9397-08002B2CF9AE}" pid="3" name="KSOProductBuildVer">
    <vt:lpwstr>2052-12.1.0.20305</vt:lpwstr>
  </property>
  <property fmtid="{D5CDD505-2E9C-101B-9397-08002B2CF9AE}" pid="4" name="KSOReadingLayout">
    <vt:bool>true</vt:bool>
  </property>
</Properties>
</file>