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6220" windowHeight="7700"/>
  </bookViews>
  <sheets>
    <sheet name="综合素质考核成绩" sheetId="4" r:id="rId1"/>
  </sheets>
  <definedNames>
    <definedName name="_xlnm._FilterDatabase" localSheetId="0" hidden="1">综合素质考核成绩!$A$3:$B$3</definedName>
    <definedName name="_xlnm.Print_Titles" localSheetId="0">综合素质考核成绩!$1:$3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6" i="4"/>
  <c r="J36"/>
  <c r="H36"/>
  <c r="F36"/>
  <c r="K35"/>
  <c r="J35"/>
  <c r="H35"/>
  <c r="F35"/>
  <c r="K34"/>
  <c r="J34"/>
  <c r="H34"/>
  <c r="F34"/>
  <c r="K33"/>
  <c r="J33"/>
  <c r="H33"/>
  <c r="F33"/>
  <c r="K32"/>
  <c r="J32"/>
  <c r="H32"/>
  <c r="F32"/>
  <c r="K31"/>
  <c r="J31"/>
  <c r="H31"/>
  <c r="F31"/>
  <c r="K30"/>
  <c r="J30"/>
  <c r="H30"/>
  <c r="F30"/>
  <c r="K29"/>
  <c r="J29"/>
  <c r="H29"/>
  <c r="F29"/>
  <c r="K28"/>
  <c r="J28"/>
  <c r="H28"/>
  <c r="F28"/>
  <c r="K27"/>
  <c r="J27"/>
  <c r="H27"/>
  <c r="F27"/>
  <c r="K23"/>
  <c r="J23"/>
  <c r="H23"/>
  <c r="F23"/>
  <c r="K22"/>
  <c r="J22"/>
  <c r="H22"/>
  <c r="F22"/>
  <c r="K21"/>
  <c r="J21"/>
  <c r="H21"/>
  <c r="F21"/>
  <c r="K20"/>
  <c r="J20"/>
  <c r="H20"/>
  <c r="F20"/>
  <c r="K19"/>
  <c r="J19"/>
  <c r="H19"/>
  <c r="F19"/>
  <c r="K17"/>
  <c r="J17"/>
  <c r="H17"/>
  <c r="F17"/>
  <c r="K16"/>
  <c r="J16"/>
  <c r="H16"/>
  <c r="F16"/>
  <c r="K15"/>
  <c r="J15"/>
  <c r="H15"/>
  <c r="F15"/>
  <c r="K14"/>
  <c r="J14"/>
  <c r="H14"/>
  <c r="F14"/>
  <c r="K13"/>
  <c r="J13"/>
  <c r="H13"/>
  <c r="F13"/>
  <c r="K12"/>
  <c r="J12"/>
  <c r="H12"/>
  <c r="F12"/>
  <c r="K11"/>
  <c r="J11"/>
  <c r="H11"/>
  <c r="F11"/>
  <c r="K10"/>
  <c r="J10"/>
  <c r="H10"/>
  <c r="F10"/>
  <c r="K8"/>
  <c r="J8"/>
  <c r="H8"/>
  <c r="F8"/>
  <c r="K7"/>
  <c r="J7"/>
  <c r="H7"/>
  <c r="F7"/>
  <c r="K6"/>
  <c r="J6"/>
  <c r="H6"/>
  <c r="F6"/>
  <c r="K5"/>
  <c r="J5"/>
  <c r="H5"/>
  <c r="F5"/>
  <c r="K4"/>
  <c r="J4"/>
  <c r="H4"/>
  <c r="F4"/>
</calcChain>
</file>

<file path=xl/sharedStrings.xml><?xml version="1.0" encoding="utf-8"?>
<sst xmlns="http://schemas.openxmlformats.org/spreadsheetml/2006/main" count="87" uniqueCount="26">
  <si>
    <t>附件1：</t>
  </si>
  <si>
    <t>2024年度霍邱县教育系统“绿色通道”引进高层次紧缺人才综合素质考核成绩</t>
  </si>
  <si>
    <t>报名序号</t>
  </si>
  <si>
    <t>报考岗位
学科</t>
  </si>
  <si>
    <t>无生上课及答辩室</t>
  </si>
  <si>
    <t>抽签号</t>
  </si>
  <si>
    <t>教学设计得分</t>
  </si>
  <si>
    <t>无生上课得分</t>
  </si>
  <si>
    <t>答辩得分</t>
  </si>
  <si>
    <t>综合素质考核成绩</t>
  </si>
  <si>
    <t>高中语文</t>
  </si>
  <si>
    <t>第一无生上课及答辩室</t>
  </si>
  <si>
    <t>高中历史</t>
  </si>
  <si>
    <t>高中地理</t>
  </si>
  <si>
    <t>缺考</t>
  </si>
  <si>
    <t>高中数学</t>
  </si>
  <si>
    <t>第二无生上课及答辩室</t>
  </si>
  <si>
    <t>高中物理</t>
  </si>
  <si>
    <t>高中英语</t>
  </si>
  <si>
    <t>第三无生上课及答辩</t>
  </si>
  <si>
    <t>高中化学</t>
  </si>
  <si>
    <t>第四无生上课及答辩室</t>
  </si>
  <si>
    <t>高中生物</t>
  </si>
  <si>
    <r>
      <t>教学设计得分</t>
    </r>
    <r>
      <rPr>
        <sz val="11"/>
        <color theme="1"/>
        <rFont val="Arial"/>
        <family val="2"/>
      </rPr>
      <t>×</t>
    </r>
    <r>
      <rPr>
        <sz val="11"/>
        <color theme="1"/>
        <rFont val="宋体"/>
        <family val="3"/>
        <charset val="134"/>
        <scheme val="minor"/>
      </rPr>
      <t>0.2</t>
    </r>
  </si>
  <si>
    <r>
      <t>无生上课得分</t>
    </r>
    <r>
      <rPr>
        <sz val="11"/>
        <color theme="1"/>
        <rFont val="Arial"/>
        <family val="2"/>
      </rPr>
      <t>×</t>
    </r>
    <r>
      <rPr>
        <sz val="11"/>
        <color theme="1"/>
        <rFont val="宋体"/>
        <family val="3"/>
        <charset val="134"/>
        <scheme val="minor"/>
      </rPr>
      <t>0.7</t>
    </r>
  </si>
  <si>
    <r>
      <t>答辩得分</t>
    </r>
    <r>
      <rPr>
        <sz val="11"/>
        <color theme="1"/>
        <rFont val="Arial"/>
        <family val="2"/>
      </rPr>
      <t>×</t>
    </r>
    <r>
      <rPr>
        <sz val="11"/>
        <color theme="1"/>
        <rFont val="宋体"/>
        <family val="3"/>
        <charset val="134"/>
        <scheme val="minor"/>
      </rPr>
      <t>0.1</t>
    </r>
  </si>
</sst>
</file>

<file path=xl/styles.xml><?xml version="1.0" encoding="utf-8"?>
<styleSheet xmlns="http://schemas.openxmlformats.org/spreadsheetml/2006/main">
  <numFmts count="1">
    <numFmt numFmtId="178" formatCode="0.00_ "/>
  </numFmts>
  <fonts count="5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Arial"/>
      <family val="2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Fill="1" applyAlignment="1">
      <alignment vertical="center" wrapText="1"/>
    </xf>
    <xf numFmtId="0" fontId="0" fillId="0" borderId="0" xfId="0" applyFill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shrinkToFit="1"/>
    </xf>
    <xf numFmtId="0" fontId="0" fillId="0" borderId="0" xfId="0" applyFill="1" applyAlignment="1">
      <alignment horizontal="center" vertical="center"/>
    </xf>
    <xf numFmtId="178" fontId="0" fillId="0" borderId="0" xfId="0" applyNumberForma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shrinkToFit="1"/>
    </xf>
    <xf numFmtId="178" fontId="0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178" fontId="1" fillId="0" borderId="0" xfId="0" applyNumberFormat="1" applyFont="1" applyFill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37"/>
  <sheetViews>
    <sheetView tabSelected="1" workbookViewId="0">
      <pane ySplit="3" topLeftCell="A34" activePane="bottomLeft" state="frozen"/>
      <selection pane="bottomLeft" activeCell="F3" sqref="F3"/>
    </sheetView>
  </sheetViews>
  <sheetFormatPr defaultColWidth="9" defaultRowHeight="14"/>
  <cols>
    <col min="1" max="1" width="5.453125" style="2" customWidth="1"/>
    <col min="2" max="2" width="11.26953125" style="3" customWidth="1"/>
    <col min="3" max="3" width="25.36328125" style="4" customWidth="1"/>
    <col min="4" max="4" width="9" style="5"/>
    <col min="5" max="8" width="13.08984375" style="6" customWidth="1"/>
    <col min="9" max="11" width="11.54296875" style="6" customWidth="1"/>
    <col min="12" max="16384" width="9" style="2"/>
  </cols>
  <sheetData>
    <row r="1" spans="1:11">
      <c r="A1" s="7" t="s">
        <v>0</v>
      </c>
    </row>
    <row r="2" spans="1:11" ht="40" customHeight="1">
      <c r="A2" s="11" t="s">
        <v>1</v>
      </c>
      <c r="B2" s="11"/>
      <c r="C2" s="11"/>
      <c r="D2" s="11"/>
      <c r="E2" s="12"/>
      <c r="F2" s="12"/>
      <c r="G2" s="12"/>
      <c r="H2" s="12"/>
      <c r="I2" s="12"/>
      <c r="J2" s="12"/>
      <c r="K2" s="12"/>
    </row>
    <row r="3" spans="1:11" s="1" customFormat="1" ht="38" customHeight="1">
      <c r="A3" s="8" t="s">
        <v>2</v>
      </c>
      <c r="B3" s="8" t="s">
        <v>3</v>
      </c>
      <c r="C3" s="9" t="s">
        <v>4</v>
      </c>
      <c r="D3" s="8" t="s">
        <v>5</v>
      </c>
      <c r="E3" s="10" t="s">
        <v>6</v>
      </c>
      <c r="F3" s="10" t="s">
        <v>23</v>
      </c>
      <c r="G3" s="10" t="s">
        <v>7</v>
      </c>
      <c r="H3" s="10" t="s">
        <v>24</v>
      </c>
      <c r="I3" s="10" t="s">
        <v>8</v>
      </c>
      <c r="J3" s="10" t="s">
        <v>25</v>
      </c>
      <c r="K3" s="10" t="s">
        <v>9</v>
      </c>
    </row>
    <row r="4" spans="1:11" s="1" customFormat="1" ht="22" customHeight="1">
      <c r="A4" s="8">
        <v>34</v>
      </c>
      <c r="B4" s="8" t="s">
        <v>10</v>
      </c>
      <c r="C4" s="9" t="s">
        <v>11</v>
      </c>
      <c r="D4" s="8">
        <v>1</v>
      </c>
      <c r="E4" s="10">
        <v>81</v>
      </c>
      <c r="F4" s="10">
        <f t="shared" ref="F4:F8" si="0">E4*0.2</f>
        <v>16.2</v>
      </c>
      <c r="G4" s="10">
        <v>83</v>
      </c>
      <c r="H4" s="10">
        <f t="shared" ref="H4:H8" si="1">G4*0.7</f>
        <v>58.1</v>
      </c>
      <c r="I4" s="10">
        <v>83.2</v>
      </c>
      <c r="J4" s="10">
        <f t="shared" ref="J4:J8" si="2">I4*0.1</f>
        <v>8.32</v>
      </c>
      <c r="K4" s="10">
        <f t="shared" ref="K4:K8" si="3">F4+H4+J4</f>
        <v>82.62</v>
      </c>
    </row>
    <row r="5" spans="1:11" s="1" customFormat="1" ht="22" customHeight="1">
      <c r="A5" s="8">
        <v>10</v>
      </c>
      <c r="B5" s="8" t="s">
        <v>12</v>
      </c>
      <c r="C5" s="9" t="s">
        <v>11</v>
      </c>
      <c r="D5" s="8">
        <v>2</v>
      </c>
      <c r="E5" s="10">
        <v>81</v>
      </c>
      <c r="F5" s="10">
        <f t="shared" si="0"/>
        <v>16.2</v>
      </c>
      <c r="G5" s="10">
        <v>79.2</v>
      </c>
      <c r="H5" s="10">
        <f t="shared" si="1"/>
        <v>55.44</v>
      </c>
      <c r="I5" s="10">
        <v>80.2</v>
      </c>
      <c r="J5" s="10">
        <f t="shared" si="2"/>
        <v>8.02</v>
      </c>
      <c r="K5" s="10">
        <f t="shared" si="3"/>
        <v>79.66</v>
      </c>
    </row>
    <row r="6" spans="1:11" s="1" customFormat="1" ht="22" customHeight="1">
      <c r="A6" s="8">
        <v>9</v>
      </c>
      <c r="B6" s="8" t="s">
        <v>12</v>
      </c>
      <c r="C6" s="9" t="s">
        <v>11</v>
      </c>
      <c r="D6" s="8">
        <v>3</v>
      </c>
      <c r="E6" s="10">
        <v>81.2</v>
      </c>
      <c r="F6" s="10">
        <f t="shared" si="0"/>
        <v>16.239999999999998</v>
      </c>
      <c r="G6" s="10">
        <v>78.599999999999994</v>
      </c>
      <c r="H6" s="10">
        <f t="shared" si="1"/>
        <v>55.02</v>
      </c>
      <c r="I6" s="10">
        <v>81.599999999999994</v>
      </c>
      <c r="J6" s="10">
        <f t="shared" si="2"/>
        <v>8.16</v>
      </c>
      <c r="K6" s="10">
        <f t="shared" si="3"/>
        <v>79.42</v>
      </c>
    </row>
    <row r="7" spans="1:11" s="1" customFormat="1" ht="22" customHeight="1">
      <c r="A7" s="8">
        <v>8</v>
      </c>
      <c r="B7" s="8" t="s">
        <v>12</v>
      </c>
      <c r="C7" s="9" t="s">
        <v>11</v>
      </c>
      <c r="D7" s="8">
        <v>4</v>
      </c>
      <c r="E7" s="10">
        <v>82.4</v>
      </c>
      <c r="F7" s="10">
        <f t="shared" si="0"/>
        <v>16.48</v>
      </c>
      <c r="G7" s="10">
        <v>80.400000000000006</v>
      </c>
      <c r="H7" s="10">
        <f t="shared" si="1"/>
        <v>56.28</v>
      </c>
      <c r="I7" s="10">
        <v>80.599999999999994</v>
      </c>
      <c r="J7" s="10">
        <f t="shared" si="2"/>
        <v>8.06</v>
      </c>
      <c r="K7" s="10">
        <f t="shared" si="3"/>
        <v>80.819999999999993</v>
      </c>
    </row>
    <row r="8" spans="1:11" s="1" customFormat="1" ht="22" customHeight="1">
      <c r="A8" s="8">
        <v>2</v>
      </c>
      <c r="B8" s="8" t="s">
        <v>13</v>
      </c>
      <c r="C8" s="9" t="s">
        <v>11</v>
      </c>
      <c r="D8" s="8">
        <v>5</v>
      </c>
      <c r="E8" s="10">
        <v>82.8</v>
      </c>
      <c r="F8" s="10">
        <f t="shared" si="0"/>
        <v>16.559999999999999</v>
      </c>
      <c r="G8" s="10">
        <v>83.8</v>
      </c>
      <c r="H8" s="10">
        <f t="shared" si="1"/>
        <v>58.66</v>
      </c>
      <c r="I8" s="10">
        <v>84.6</v>
      </c>
      <c r="J8" s="10">
        <f t="shared" si="2"/>
        <v>8.4600000000000009</v>
      </c>
      <c r="K8" s="10">
        <f t="shared" si="3"/>
        <v>83.68</v>
      </c>
    </row>
    <row r="9" spans="1:11" s="1" customFormat="1" ht="22" customHeight="1">
      <c r="A9" s="8">
        <v>1</v>
      </c>
      <c r="B9" s="8" t="s">
        <v>13</v>
      </c>
      <c r="C9" s="9" t="s">
        <v>11</v>
      </c>
      <c r="D9" s="8" t="s">
        <v>14</v>
      </c>
      <c r="E9" s="10"/>
      <c r="F9" s="10"/>
      <c r="G9" s="10"/>
      <c r="H9" s="10"/>
      <c r="I9" s="10"/>
      <c r="J9" s="10"/>
      <c r="K9" s="10"/>
    </row>
    <row r="10" spans="1:11" s="1" customFormat="1" ht="22" customHeight="1">
      <c r="A10" s="8">
        <v>19</v>
      </c>
      <c r="B10" s="8" t="s">
        <v>15</v>
      </c>
      <c r="C10" s="9" t="s">
        <v>16</v>
      </c>
      <c r="D10" s="8">
        <v>1</v>
      </c>
      <c r="E10" s="10">
        <v>79</v>
      </c>
      <c r="F10" s="10">
        <f t="shared" ref="F10:F17" si="4">E10*0.2</f>
        <v>15.8</v>
      </c>
      <c r="G10" s="10">
        <v>83.8</v>
      </c>
      <c r="H10" s="10">
        <f t="shared" ref="H10:H17" si="5">G10*0.7</f>
        <v>58.66</v>
      </c>
      <c r="I10" s="10">
        <v>80.599999999999994</v>
      </c>
      <c r="J10" s="10">
        <f t="shared" ref="J10:J17" si="6">I10*0.1</f>
        <v>8.06</v>
      </c>
      <c r="K10" s="10">
        <f t="shared" ref="K10:K17" si="7">F10+H10+J10</f>
        <v>82.52</v>
      </c>
    </row>
    <row r="11" spans="1:11" s="1" customFormat="1" ht="22" customHeight="1">
      <c r="A11" s="8">
        <v>18</v>
      </c>
      <c r="B11" s="8" t="s">
        <v>15</v>
      </c>
      <c r="C11" s="9" t="s">
        <v>16</v>
      </c>
      <c r="D11" s="8">
        <v>2</v>
      </c>
      <c r="E11" s="10">
        <v>75.599999999999994</v>
      </c>
      <c r="F11" s="10">
        <f t="shared" si="4"/>
        <v>15.12</v>
      </c>
      <c r="G11" s="10">
        <v>79.2</v>
      </c>
      <c r="H11" s="10">
        <f t="shared" si="5"/>
        <v>55.44</v>
      </c>
      <c r="I11" s="10">
        <v>78.2</v>
      </c>
      <c r="J11" s="10">
        <f t="shared" si="6"/>
        <v>7.82</v>
      </c>
      <c r="K11" s="10">
        <f t="shared" si="7"/>
        <v>78.38</v>
      </c>
    </row>
    <row r="12" spans="1:11" s="1" customFormat="1" ht="22" customHeight="1">
      <c r="A12" s="8">
        <v>20</v>
      </c>
      <c r="B12" s="8" t="s">
        <v>15</v>
      </c>
      <c r="C12" s="9" t="s">
        <v>16</v>
      </c>
      <c r="D12" s="8">
        <v>3</v>
      </c>
      <c r="E12" s="10">
        <v>77.400000000000006</v>
      </c>
      <c r="F12" s="10">
        <f t="shared" si="4"/>
        <v>15.48</v>
      </c>
      <c r="G12" s="10">
        <v>85</v>
      </c>
      <c r="H12" s="10">
        <f t="shared" si="5"/>
        <v>59.5</v>
      </c>
      <c r="I12" s="10">
        <v>83.2</v>
      </c>
      <c r="J12" s="10">
        <f t="shared" si="6"/>
        <v>8.32</v>
      </c>
      <c r="K12" s="10">
        <f t="shared" si="7"/>
        <v>83.3</v>
      </c>
    </row>
    <row r="13" spans="1:11" s="1" customFormat="1" ht="22" customHeight="1">
      <c r="A13" s="8">
        <v>24</v>
      </c>
      <c r="B13" s="8" t="s">
        <v>17</v>
      </c>
      <c r="C13" s="9" t="s">
        <v>16</v>
      </c>
      <c r="D13" s="8">
        <v>4</v>
      </c>
      <c r="E13" s="10">
        <v>75.8</v>
      </c>
      <c r="F13" s="10">
        <f t="shared" si="4"/>
        <v>15.16</v>
      </c>
      <c r="G13" s="10">
        <v>77.8</v>
      </c>
      <c r="H13" s="10">
        <f t="shared" si="5"/>
        <v>54.46</v>
      </c>
      <c r="I13" s="10">
        <v>75.8</v>
      </c>
      <c r="J13" s="10">
        <f t="shared" si="6"/>
        <v>7.58</v>
      </c>
      <c r="K13" s="10">
        <f t="shared" si="7"/>
        <v>77.2</v>
      </c>
    </row>
    <row r="14" spans="1:11" s="1" customFormat="1" ht="22" customHeight="1">
      <c r="A14" s="8">
        <v>23</v>
      </c>
      <c r="B14" s="8" t="s">
        <v>15</v>
      </c>
      <c r="C14" s="9" t="s">
        <v>16</v>
      </c>
      <c r="D14" s="8">
        <v>5</v>
      </c>
      <c r="E14" s="10">
        <v>75.8</v>
      </c>
      <c r="F14" s="10">
        <f t="shared" si="4"/>
        <v>15.16</v>
      </c>
      <c r="G14" s="10">
        <v>81</v>
      </c>
      <c r="H14" s="10">
        <f t="shared" si="5"/>
        <v>56.7</v>
      </c>
      <c r="I14" s="10">
        <v>77.400000000000006</v>
      </c>
      <c r="J14" s="10">
        <f t="shared" si="6"/>
        <v>7.74</v>
      </c>
      <c r="K14" s="10">
        <f t="shared" si="7"/>
        <v>79.599999999999994</v>
      </c>
    </row>
    <row r="15" spans="1:11" s="1" customFormat="1" ht="22" customHeight="1">
      <c r="A15" s="8">
        <v>22</v>
      </c>
      <c r="B15" s="8" t="s">
        <v>15</v>
      </c>
      <c r="C15" s="9" t="s">
        <v>16</v>
      </c>
      <c r="D15" s="8">
        <v>6</v>
      </c>
      <c r="E15" s="10">
        <v>78</v>
      </c>
      <c r="F15" s="10">
        <f t="shared" si="4"/>
        <v>15.6</v>
      </c>
      <c r="G15" s="10">
        <v>83.2</v>
      </c>
      <c r="H15" s="10">
        <f t="shared" si="5"/>
        <v>58.24</v>
      </c>
      <c r="I15" s="10">
        <v>78.2</v>
      </c>
      <c r="J15" s="10">
        <f t="shared" si="6"/>
        <v>7.82</v>
      </c>
      <c r="K15" s="10">
        <f t="shared" si="7"/>
        <v>81.66</v>
      </c>
    </row>
    <row r="16" spans="1:11" s="1" customFormat="1" ht="22" customHeight="1">
      <c r="A16" s="8">
        <v>25</v>
      </c>
      <c r="B16" s="8" t="s">
        <v>17</v>
      </c>
      <c r="C16" s="9" t="s">
        <v>16</v>
      </c>
      <c r="D16" s="8">
        <v>7</v>
      </c>
      <c r="E16" s="10">
        <v>77.599999999999994</v>
      </c>
      <c r="F16" s="10">
        <f t="shared" si="4"/>
        <v>15.52</v>
      </c>
      <c r="G16" s="10">
        <v>83</v>
      </c>
      <c r="H16" s="10">
        <f t="shared" si="5"/>
        <v>58.1</v>
      </c>
      <c r="I16" s="10">
        <v>78.400000000000006</v>
      </c>
      <c r="J16" s="10">
        <f t="shared" si="6"/>
        <v>7.84</v>
      </c>
      <c r="K16" s="10">
        <f t="shared" si="7"/>
        <v>81.459999999999994</v>
      </c>
    </row>
    <row r="17" spans="1:11" s="1" customFormat="1" ht="22" customHeight="1">
      <c r="A17" s="8">
        <v>21</v>
      </c>
      <c r="B17" s="8" t="s">
        <v>15</v>
      </c>
      <c r="C17" s="9" t="s">
        <v>16</v>
      </c>
      <c r="D17" s="8">
        <v>8</v>
      </c>
      <c r="E17" s="10">
        <v>78.400000000000006</v>
      </c>
      <c r="F17" s="10">
        <f t="shared" si="4"/>
        <v>15.68</v>
      </c>
      <c r="G17" s="10">
        <v>83</v>
      </c>
      <c r="H17" s="10">
        <f t="shared" si="5"/>
        <v>58.1</v>
      </c>
      <c r="I17" s="10">
        <v>81.2</v>
      </c>
      <c r="J17" s="10">
        <f t="shared" si="6"/>
        <v>8.1199999999999992</v>
      </c>
      <c r="K17" s="10">
        <f t="shared" si="7"/>
        <v>81.900000000000006</v>
      </c>
    </row>
    <row r="18" spans="1:11" s="1" customFormat="1" ht="22" customHeight="1">
      <c r="A18" s="8">
        <v>17</v>
      </c>
      <c r="B18" s="8" t="s">
        <v>15</v>
      </c>
      <c r="C18" s="9" t="s">
        <v>16</v>
      </c>
      <c r="D18" s="8" t="s">
        <v>14</v>
      </c>
      <c r="E18" s="10"/>
      <c r="F18" s="10"/>
      <c r="G18" s="10"/>
      <c r="H18" s="10"/>
      <c r="I18" s="10"/>
      <c r="J18" s="10"/>
      <c r="K18" s="10"/>
    </row>
    <row r="19" spans="1:11" s="1" customFormat="1" ht="22" customHeight="1">
      <c r="A19" s="8">
        <v>30</v>
      </c>
      <c r="B19" s="8" t="s">
        <v>18</v>
      </c>
      <c r="C19" s="9" t="s">
        <v>19</v>
      </c>
      <c r="D19" s="8">
        <v>1</v>
      </c>
      <c r="E19" s="10">
        <v>82.8</v>
      </c>
      <c r="F19" s="10">
        <f t="shared" ref="F19:F23" si="8">E19*0.2</f>
        <v>16.559999999999999</v>
      </c>
      <c r="G19" s="10">
        <v>83.2</v>
      </c>
      <c r="H19" s="10">
        <f t="shared" ref="H19:H23" si="9">G19*0.7</f>
        <v>58.24</v>
      </c>
      <c r="I19" s="10">
        <v>80.400000000000006</v>
      </c>
      <c r="J19" s="10">
        <f t="shared" ref="J19:J23" si="10">I19*0.1</f>
        <v>8.0399999999999991</v>
      </c>
      <c r="K19" s="10">
        <f t="shared" ref="K19:K23" si="11">F19+H19+J19</f>
        <v>82.84</v>
      </c>
    </row>
    <row r="20" spans="1:11" s="1" customFormat="1" ht="22" customHeight="1">
      <c r="A20" s="8">
        <v>28</v>
      </c>
      <c r="B20" s="8" t="s">
        <v>18</v>
      </c>
      <c r="C20" s="9" t="s">
        <v>19</v>
      </c>
      <c r="D20" s="8">
        <v>2</v>
      </c>
      <c r="E20" s="10">
        <v>83</v>
      </c>
      <c r="F20" s="10">
        <f t="shared" si="8"/>
        <v>16.600000000000001</v>
      </c>
      <c r="G20" s="10">
        <v>88</v>
      </c>
      <c r="H20" s="10">
        <f t="shared" si="9"/>
        <v>61.6</v>
      </c>
      <c r="I20" s="10">
        <v>85.2</v>
      </c>
      <c r="J20" s="10">
        <f t="shared" si="10"/>
        <v>8.52</v>
      </c>
      <c r="K20" s="10">
        <f t="shared" si="11"/>
        <v>86.72</v>
      </c>
    </row>
    <row r="21" spans="1:11" s="1" customFormat="1" ht="22" customHeight="1">
      <c r="A21" s="8">
        <v>31</v>
      </c>
      <c r="B21" s="8" t="s">
        <v>18</v>
      </c>
      <c r="C21" s="9" t="s">
        <v>19</v>
      </c>
      <c r="D21" s="8">
        <v>3</v>
      </c>
      <c r="E21" s="10">
        <v>82.6</v>
      </c>
      <c r="F21" s="10">
        <f t="shared" si="8"/>
        <v>16.52</v>
      </c>
      <c r="G21" s="10">
        <v>80.8</v>
      </c>
      <c r="H21" s="10">
        <f t="shared" si="9"/>
        <v>56.56</v>
      </c>
      <c r="I21" s="10">
        <v>84.4</v>
      </c>
      <c r="J21" s="10">
        <f t="shared" si="10"/>
        <v>8.44</v>
      </c>
      <c r="K21" s="10">
        <f t="shared" si="11"/>
        <v>81.52</v>
      </c>
    </row>
    <row r="22" spans="1:11" s="1" customFormat="1" ht="22" customHeight="1">
      <c r="A22" s="8">
        <v>26</v>
      </c>
      <c r="B22" s="8" t="s">
        <v>18</v>
      </c>
      <c r="C22" s="9" t="s">
        <v>19</v>
      </c>
      <c r="D22" s="8">
        <v>4</v>
      </c>
      <c r="E22" s="10">
        <v>82.8</v>
      </c>
      <c r="F22" s="10">
        <f t="shared" si="8"/>
        <v>16.559999999999999</v>
      </c>
      <c r="G22" s="10">
        <v>84</v>
      </c>
      <c r="H22" s="10">
        <f t="shared" si="9"/>
        <v>58.8</v>
      </c>
      <c r="I22" s="10">
        <v>82.4</v>
      </c>
      <c r="J22" s="10">
        <f t="shared" si="10"/>
        <v>8.24</v>
      </c>
      <c r="K22" s="10">
        <f t="shared" si="11"/>
        <v>83.6</v>
      </c>
    </row>
    <row r="23" spans="1:11" s="1" customFormat="1" ht="22" customHeight="1">
      <c r="A23" s="8">
        <v>29</v>
      </c>
      <c r="B23" s="8" t="s">
        <v>18</v>
      </c>
      <c r="C23" s="9" t="s">
        <v>19</v>
      </c>
      <c r="D23" s="8">
        <v>5</v>
      </c>
      <c r="E23" s="10">
        <v>88.2</v>
      </c>
      <c r="F23" s="10">
        <f t="shared" si="8"/>
        <v>17.64</v>
      </c>
      <c r="G23" s="10">
        <v>87.4</v>
      </c>
      <c r="H23" s="10">
        <f t="shared" si="9"/>
        <v>61.18</v>
      </c>
      <c r="I23" s="10">
        <v>86.8</v>
      </c>
      <c r="J23" s="10">
        <f t="shared" si="10"/>
        <v>8.68</v>
      </c>
      <c r="K23" s="10">
        <f t="shared" si="11"/>
        <v>87.5</v>
      </c>
    </row>
    <row r="24" spans="1:11" s="1" customFormat="1" ht="22" customHeight="1">
      <c r="A24" s="8">
        <v>27</v>
      </c>
      <c r="B24" s="8" t="s">
        <v>18</v>
      </c>
      <c r="C24" s="9" t="s">
        <v>19</v>
      </c>
      <c r="D24" s="8" t="s">
        <v>14</v>
      </c>
      <c r="E24" s="10"/>
      <c r="F24" s="10"/>
      <c r="G24" s="10"/>
      <c r="H24" s="10"/>
      <c r="I24" s="10"/>
      <c r="J24" s="10"/>
      <c r="K24" s="10"/>
    </row>
    <row r="25" spans="1:11" s="1" customFormat="1" ht="22" customHeight="1">
      <c r="A25" s="8">
        <v>32</v>
      </c>
      <c r="B25" s="8" t="s">
        <v>18</v>
      </c>
      <c r="C25" s="9" t="s">
        <v>19</v>
      </c>
      <c r="D25" s="8" t="s">
        <v>14</v>
      </c>
      <c r="E25" s="10"/>
      <c r="F25" s="10"/>
      <c r="G25" s="10"/>
      <c r="H25" s="10"/>
      <c r="I25" s="10"/>
      <c r="J25" s="10"/>
      <c r="K25" s="10"/>
    </row>
    <row r="26" spans="1:11" s="1" customFormat="1" ht="22" customHeight="1">
      <c r="A26" s="8">
        <v>33</v>
      </c>
      <c r="B26" s="8" t="s">
        <v>18</v>
      </c>
      <c r="C26" s="9" t="s">
        <v>19</v>
      </c>
      <c r="D26" s="8" t="s">
        <v>14</v>
      </c>
      <c r="E26" s="10"/>
      <c r="F26" s="10"/>
      <c r="G26" s="10"/>
      <c r="H26" s="10"/>
      <c r="I26" s="10"/>
      <c r="J26" s="10"/>
      <c r="K26" s="10"/>
    </row>
    <row r="27" spans="1:11" s="1" customFormat="1" ht="22" customHeight="1">
      <c r="A27" s="8">
        <v>6</v>
      </c>
      <c r="B27" s="8" t="s">
        <v>20</v>
      </c>
      <c r="C27" s="9" t="s">
        <v>21</v>
      </c>
      <c r="D27" s="8">
        <v>1</v>
      </c>
      <c r="E27" s="10">
        <v>81.2</v>
      </c>
      <c r="F27" s="10">
        <f t="shared" ref="F27:F36" si="12">E27*0.2</f>
        <v>16.239999999999998</v>
      </c>
      <c r="G27" s="10">
        <v>80.8</v>
      </c>
      <c r="H27" s="10">
        <f t="shared" ref="H27:H36" si="13">G27*0.7</f>
        <v>56.56</v>
      </c>
      <c r="I27" s="10">
        <v>76.599999999999994</v>
      </c>
      <c r="J27" s="10">
        <f t="shared" ref="J27:J36" si="14">I27*0.1</f>
        <v>7.66</v>
      </c>
      <c r="K27" s="10">
        <f t="shared" ref="K27:K36" si="15">F27+H27+J27</f>
        <v>80.459999999999994</v>
      </c>
    </row>
    <row r="28" spans="1:11" s="1" customFormat="1" ht="22" customHeight="1">
      <c r="A28" s="8">
        <v>15</v>
      </c>
      <c r="B28" s="8" t="s">
        <v>22</v>
      </c>
      <c r="C28" s="9" t="s">
        <v>21</v>
      </c>
      <c r="D28" s="8">
        <v>2</v>
      </c>
      <c r="E28" s="10">
        <v>79</v>
      </c>
      <c r="F28" s="10">
        <f t="shared" si="12"/>
        <v>15.8</v>
      </c>
      <c r="G28" s="10">
        <v>78</v>
      </c>
      <c r="H28" s="10">
        <f t="shared" si="13"/>
        <v>54.6</v>
      </c>
      <c r="I28" s="10">
        <v>84.2</v>
      </c>
      <c r="J28" s="10">
        <f t="shared" si="14"/>
        <v>8.42</v>
      </c>
      <c r="K28" s="10">
        <f t="shared" si="15"/>
        <v>78.819999999999993</v>
      </c>
    </row>
    <row r="29" spans="1:11" s="1" customFormat="1" ht="22" customHeight="1">
      <c r="A29" s="8">
        <v>4</v>
      </c>
      <c r="B29" s="8" t="s">
        <v>20</v>
      </c>
      <c r="C29" s="9" t="s">
        <v>21</v>
      </c>
      <c r="D29" s="8">
        <v>3</v>
      </c>
      <c r="E29" s="10">
        <v>81.8</v>
      </c>
      <c r="F29" s="10">
        <f t="shared" si="12"/>
        <v>16.36</v>
      </c>
      <c r="G29" s="10">
        <v>82.2</v>
      </c>
      <c r="H29" s="10">
        <f t="shared" si="13"/>
        <v>57.54</v>
      </c>
      <c r="I29" s="10">
        <v>77.599999999999994</v>
      </c>
      <c r="J29" s="10">
        <f t="shared" si="14"/>
        <v>7.76</v>
      </c>
      <c r="K29" s="10">
        <f t="shared" si="15"/>
        <v>81.66</v>
      </c>
    </row>
    <row r="30" spans="1:11" s="1" customFormat="1" ht="22" customHeight="1">
      <c r="A30" s="8">
        <v>7</v>
      </c>
      <c r="B30" s="8" t="s">
        <v>20</v>
      </c>
      <c r="C30" s="9" t="s">
        <v>21</v>
      </c>
      <c r="D30" s="8">
        <v>4</v>
      </c>
      <c r="E30" s="10">
        <v>76.8</v>
      </c>
      <c r="F30" s="10">
        <f t="shared" si="12"/>
        <v>15.36</v>
      </c>
      <c r="G30" s="10">
        <v>78.400000000000006</v>
      </c>
      <c r="H30" s="10">
        <f t="shared" si="13"/>
        <v>54.88</v>
      </c>
      <c r="I30" s="10">
        <v>79.400000000000006</v>
      </c>
      <c r="J30" s="10">
        <f t="shared" si="14"/>
        <v>7.94</v>
      </c>
      <c r="K30" s="10">
        <f t="shared" si="15"/>
        <v>78.180000000000007</v>
      </c>
    </row>
    <row r="31" spans="1:11" s="1" customFormat="1" ht="22" customHeight="1">
      <c r="A31" s="8">
        <v>12</v>
      </c>
      <c r="B31" s="8" t="s">
        <v>22</v>
      </c>
      <c r="C31" s="9" t="s">
        <v>21</v>
      </c>
      <c r="D31" s="8">
        <v>5</v>
      </c>
      <c r="E31" s="10">
        <v>82.6</v>
      </c>
      <c r="F31" s="10">
        <f t="shared" si="12"/>
        <v>16.52</v>
      </c>
      <c r="G31" s="10">
        <v>86.2</v>
      </c>
      <c r="H31" s="10">
        <f t="shared" si="13"/>
        <v>60.34</v>
      </c>
      <c r="I31" s="10">
        <v>83</v>
      </c>
      <c r="J31" s="10">
        <f t="shared" si="14"/>
        <v>8.3000000000000007</v>
      </c>
      <c r="K31" s="10">
        <f t="shared" si="15"/>
        <v>85.16</v>
      </c>
    </row>
    <row r="32" spans="1:11" s="1" customFormat="1" ht="22" customHeight="1">
      <c r="A32" s="8">
        <v>11</v>
      </c>
      <c r="B32" s="8" t="s">
        <v>22</v>
      </c>
      <c r="C32" s="9" t="s">
        <v>21</v>
      </c>
      <c r="D32" s="8">
        <v>6</v>
      </c>
      <c r="E32" s="10">
        <v>77.599999999999994</v>
      </c>
      <c r="F32" s="10">
        <f t="shared" si="12"/>
        <v>15.52</v>
      </c>
      <c r="G32" s="10">
        <v>75.8</v>
      </c>
      <c r="H32" s="10">
        <f t="shared" si="13"/>
        <v>53.06</v>
      </c>
      <c r="I32" s="10">
        <v>73.599999999999994</v>
      </c>
      <c r="J32" s="10">
        <f t="shared" si="14"/>
        <v>7.36</v>
      </c>
      <c r="K32" s="10">
        <f t="shared" si="15"/>
        <v>75.94</v>
      </c>
    </row>
    <row r="33" spans="1:11" s="1" customFormat="1" ht="22" customHeight="1">
      <c r="A33" s="8">
        <v>13</v>
      </c>
      <c r="B33" s="8" t="s">
        <v>22</v>
      </c>
      <c r="C33" s="9" t="s">
        <v>21</v>
      </c>
      <c r="D33" s="8">
        <v>7</v>
      </c>
      <c r="E33" s="10">
        <v>73.8</v>
      </c>
      <c r="F33" s="10">
        <f t="shared" si="12"/>
        <v>14.76</v>
      </c>
      <c r="G33" s="10">
        <v>73.400000000000006</v>
      </c>
      <c r="H33" s="10">
        <f t="shared" si="13"/>
        <v>51.38</v>
      </c>
      <c r="I33" s="10">
        <v>73.400000000000006</v>
      </c>
      <c r="J33" s="10">
        <f t="shared" si="14"/>
        <v>7.34</v>
      </c>
      <c r="K33" s="10">
        <f t="shared" si="15"/>
        <v>73.48</v>
      </c>
    </row>
    <row r="34" spans="1:11" s="1" customFormat="1" ht="22" customHeight="1">
      <c r="A34" s="8">
        <v>5</v>
      </c>
      <c r="B34" s="8" t="s">
        <v>20</v>
      </c>
      <c r="C34" s="9" t="s">
        <v>21</v>
      </c>
      <c r="D34" s="8">
        <v>8</v>
      </c>
      <c r="E34" s="10">
        <v>80.8</v>
      </c>
      <c r="F34" s="10">
        <f t="shared" si="12"/>
        <v>16.16</v>
      </c>
      <c r="G34" s="10">
        <v>80.2</v>
      </c>
      <c r="H34" s="10">
        <f t="shared" si="13"/>
        <v>56.14</v>
      </c>
      <c r="I34" s="10">
        <v>81</v>
      </c>
      <c r="J34" s="10">
        <f t="shared" si="14"/>
        <v>8.1</v>
      </c>
      <c r="K34" s="10">
        <f t="shared" si="15"/>
        <v>80.400000000000006</v>
      </c>
    </row>
    <row r="35" spans="1:11" s="1" customFormat="1" ht="22" customHeight="1">
      <c r="A35" s="8">
        <v>14</v>
      </c>
      <c r="B35" s="8" t="s">
        <v>22</v>
      </c>
      <c r="C35" s="9" t="s">
        <v>21</v>
      </c>
      <c r="D35" s="8">
        <v>9</v>
      </c>
      <c r="E35" s="10">
        <v>78.2</v>
      </c>
      <c r="F35" s="10">
        <f t="shared" si="12"/>
        <v>15.64</v>
      </c>
      <c r="G35" s="10">
        <v>78.8</v>
      </c>
      <c r="H35" s="10">
        <f t="shared" si="13"/>
        <v>55.16</v>
      </c>
      <c r="I35" s="10">
        <v>77.8</v>
      </c>
      <c r="J35" s="10">
        <f t="shared" si="14"/>
        <v>7.78</v>
      </c>
      <c r="K35" s="10">
        <f t="shared" si="15"/>
        <v>78.58</v>
      </c>
    </row>
    <row r="36" spans="1:11" s="1" customFormat="1" ht="22" customHeight="1">
      <c r="A36" s="8">
        <v>16</v>
      </c>
      <c r="B36" s="8" t="s">
        <v>22</v>
      </c>
      <c r="C36" s="9" t="s">
        <v>21</v>
      </c>
      <c r="D36" s="8">
        <v>10</v>
      </c>
      <c r="E36" s="10">
        <v>78</v>
      </c>
      <c r="F36" s="10">
        <f t="shared" si="12"/>
        <v>15.6</v>
      </c>
      <c r="G36" s="10">
        <v>76.400000000000006</v>
      </c>
      <c r="H36" s="10">
        <f t="shared" si="13"/>
        <v>53.48</v>
      </c>
      <c r="I36" s="10">
        <v>80.599999999999994</v>
      </c>
      <c r="J36" s="10">
        <f t="shared" si="14"/>
        <v>8.06</v>
      </c>
      <c r="K36" s="10">
        <f t="shared" si="15"/>
        <v>77.14</v>
      </c>
    </row>
    <row r="37" spans="1:11" s="1" customFormat="1" ht="22" customHeight="1">
      <c r="A37" s="8">
        <v>3</v>
      </c>
      <c r="B37" s="8" t="s">
        <v>20</v>
      </c>
      <c r="C37" s="9" t="s">
        <v>21</v>
      </c>
      <c r="D37" s="8" t="s">
        <v>14</v>
      </c>
      <c r="E37" s="10"/>
      <c r="F37" s="10"/>
      <c r="G37" s="10"/>
      <c r="H37" s="10"/>
      <c r="I37" s="10"/>
      <c r="J37" s="10"/>
      <c r="K37" s="10"/>
    </row>
  </sheetData>
  <mergeCells count="1">
    <mergeCell ref="A2:K2"/>
  </mergeCells>
  <phoneticPr fontId="4" type="noConversion"/>
  <printOptions horizontalCentered="1"/>
  <pageMargins left="0.39305555555555599" right="0.39305555555555599" top="0.78680555555555598" bottom="0.59027777777777801" header="0.51180555555555596" footer="0.51180555555555596"/>
  <pageSetup paperSize="9" orientation="landscape"/>
  <headerFooter differentOddEven="1">
    <oddFooter>&amp;R—&amp;P—</oddFooter>
    <evenFooter>&amp;L—&amp;P—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综合素质考核成绩</vt:lpstr>
      <vt:lpstr>综合素质考核成绩!Print_Titles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2024-08-15T12:04:00Z</cp:lastPrinted>
  <dcterms:created xsi:type="dcterms:W3CDTF">2024-08-09T01:22:00Z</dcterms:created>
  <dcterms:modified xsi:type="dcterms:W3CDTF">2024-08-16T01:03:01Z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6CE47D56280E45A6BD00B58DE9C32CB9_11</vt:lpwstr>
  </property>
  <property fmtid="{D5CDD505-2E9C-101B-9397-08002B2CF9AE}" pid="3" name="KSOProductBuildVer">
    <vt:lpwstr>2052-12.1.0.17827</vt:lpwstr>
  </property>
  <property fmtid="{D5CDD505-2E9C-101B-9397-08002B2CF9AE}" pid="4" name="KSOReadingLayout">
    <vt:bool>true</vt:bool>
  </property>
</Properties>
</file>