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<sst xmlns="http://schemas.openxmlformats.org/spreadsheetml/2006/main" count="197" uniqueCount="116">
  <si>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</si>
  <si>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    姓名：刘学红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乡镇：马店镇张井村</t>
    </r>
    <r>
      <rPr>
        <sz val="20"/>
        <color theme="1"/>
        <rFont val="Times New Roman"/>
        <charset val="134"/>
      </rPr>
      <t xml:space="preserve">  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</si>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</sst>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45" zoomScaleNormal="100" topLeftCell="A6" workbookViewId="0">
      <selection activeCell="M23" sqref="M23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25" style="1" customWidth="1"/>
    <col min="5" max="5" width="0.25" style="1" customWidth="1"/>
    <col min="6" max="6" width="5.875" style="1" customWidth="1"/>
    <col min="7" max="7" width="12" style="1" customWidth="1"/>
    <col min="8" max="8" width="9.375" style="2" customWidth="1"/>
    <col min="9" max="9" width="5.5" style="2" customWidth="1"/>
    <col min="10" max="10" width="0.25" style="1" customWidth="1"/>
    <col min="11" max="11" width="0.125" style="1" customWidth="1"/>
    <col min="12" max="12" width="17.75" style="1" customWidth="1"/>
    <col min="13" max="13" width="7.25" style="2" customWidth="1"/>
    <col min="14" max="14" width="3.875" style="1" customWidth="1"/>
    <col min="15" max="15" width="0.125" style="1" customWidth="1"/>
    <col min="16" max="16" width="18.875" style="1" customWidth="1"/>
    <col min="17" max="17" width="8.75" style="2" customWidth="1"/>
    <col min="18" max="18" width="6.125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196.84</v>
      </c>
      <c r="J7" s="52"/>
      <c r="K7" s="52"/>
      <c r="L7" s="52"/>
      <c r="M7" s="52"/>
      <c r="N7" s="52"/>
      <c r="O7" s="52"/>
      <c r="P7" s="52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>
        <v>84</v>
      </c>
      <c r="J9" s="52"/>
      <c r="K9" s="52"/>
      <c r="L9" s="52"/>
      <c r="M9" s="52"/>
      <c r="N9" s="52"/>
      <c r="O9" s="52"/>
      <c r="P9" s="52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6"/>
      <c r="R11" s="77"/>
      <c r="S11" s="79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280.84</v>
      </c>
      <c r="J12" s="54"/>
      <c r="K12" s="54"/>
      <c r="L12" s="54"/>
      <c r="M12" s="55"/>
      <c r="N12" s="53"/>
      <c r="O12" s="54"/>
      <c r="P12" s="55"/>
      <c r="Q12" s="80"/>
      <c r="R12" s="81"/>
      <c r="S12" s="79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/>
      <c r="D14" s="25" t="s">
        <v>16</v>
      </c>
      <c r="E14" s="23"/>
      <c r="F14" s="24" t="s">
        <v>17</v>
      </c>
      <c r="G14" s="24"/>
      <c r="H14" s="25"/>
      <c r="I14" s="56" t="s">
        <v>16</v>
      </c>
      <c r="J14" s="28"/>
      <c r="K14" s="27"/>
      <c r="L14" s="57" t="s">
        <v>18</v>
      </c>
      <c r="M14" s="25">
        <v>22.1</v>
      </c>
      <c r="N14" s="25" t="s">
        <v>19</v>
      </c>
      <c r="O14" s="25"/>
      <c r="P14" s="24" t="s">
        <v>20</v>
      </c>
      <c r="Q14" s="25">
        <v>7.9</v>
      </c>
      <c r="R14" s="82" t="s">
        <v>21</v>
      </c>
      <c r="S14" s="83"/>
    </row>
    <row r="15" ht="17.1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8" t="s">
        <v>26</v>
      </c>
      <c r="S15" s="84"/>
    </row>
    <row r="16" ht="15.75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>
        <f>2.3*3.1</f>
        <v>7.13</v>
      </c>
      <c r="N16" s="28" t="s">
        <v>19</v>
      </c>
      <c r="O16" s="28"/>
      <c r="P16" s="27" t="s">
        <v>32</v>
      </c>
      <c r="Q16" s="28">
        <v>13.8</v>
      </c>
      <c r="R16" s="68" t="s">
        <v>26</v>
      </c>
      <c r="S16" s="84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>
        <f>7.15*8</f>
        <v>57.2</v>
      </c>
      <c r="N17" s="28" t="s">
        <v>19</v>
      </c>
      <c r="O17" s="28"/>
      <c r="P17" s="27" t="s">
        <v>36</v>
      </c>
      <c r="Q17" s="28"/>
      <c r="R17" s="68" t="s">
        <v>26</v>
      </c>
      <c r="S17" s="84"/>
    </row>
    <row r="18" ht="15.75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>
        <v>1</v>
      </c>
      <c r="I18" s="58" t="s">
        <v>28</v>
      </c>
      <c r="J18" s="28"/>
      <c r="K18" s="27"/>
      <c r="L18" s="59" t="s">
        <v>39</v>
      </c>
      <c r="M18" s="61">
        <f>6.8*8.7+6.8*8.7+2.5*1.7+3.2*6.1*2</f>
        <v>161.61</v>
      </c>
      <c r="N18" s="28" t="s">
        <v>19</v>
      </c>
      <c r="O18" s="28"/>
      <c r="P18" s="27" t="s">
        <v>40</v>
      </c>
      <c r="Q18" s="28"/>
      <c r="R18" s="68" t="s">
        <v>26</v>
      </c>
      <c r="S18" s="84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>
        <v>2.1</v>
      </c>
      <c r="R19" s="85" t="s">
        <v>21</v>
      </c>
      <c r="S19" s="86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>
        <f>2.5+1.7*2*2.1+5+7*7.4+1.5*3.7+10.7*3.3+6</f>
        <v>113.3</v>
      </c>
      <c r="R20" s="68" t="s">
        <v>26</v>
      </c>
      <c r="S20" s="84"/>
    </row>
    <row r="21" ht="15.75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8" t="s">
        <v>26</v>
      </c>
      <c r="S21" s="84"/>
    </row>
    <row r="22" ht="15.75" spans="1:19">
      <c r="A22" s="26"/>
      <c r="B22" s="27" t="s">
        <v>54</v>
      </c>
      <c r="C22" s="28">
        <v>1</v>
      </c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8" t="s">
        <v>26</v>
      </c>
      <c r="S22" s="84"/>
    </row>
    <row r="23" ht="15.75" spans="1:19">
      <c r="A23" s="26"/>
      <c r="B23" s="27" t="s">
        <v>58</v>
      </c>
      <c r="C23" s="28">
        <f>1.5*1.7*3+2.4*1.9*2+1.3*1.5*2+1.4*1.1*2+0.7*2</f>
        <v>25.15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>
        <v>1</v>
      </c>
      <c r="R23" s="85" t="s">
        <v>30</v>
      </c>
      <c r="S23" s="86"/>
    </row>
    <row r="24" ht="15.75" spans="1:19">
      <c r="A24" s="26"/>
      <c r="B24" s="27" t="s">
        <v>62</v>
      </c>
      <c r="C24" s="28">
        <f>1.5*1.7*2</f>
        <v>5.1</v>
      </c>
      <c r="D24" s="28" t="s">
        <v>19</v>
      </c>
      <c r="E24" s="26"/>
      <c r="F24" s="27" t="s">
        <v>63</v>
      </c>
      <c r="G24" s="27"/>
      <c r="H24" s="28">
        <f>1.5*1.7*3+4</f>
        <v>11.65</v>
      </c>
      <c r="I24" s="58" t="s">
        <v>19</v>
      </c>
      <c r="J24" s="28"/>
      <c r="K24" s="27"/>
      <c r="L24" s="59" t="s">
        <v>64</v>
      </c>
      <c r="M24" s="28">
        <f>6.8*8.7+2*1.6+3.3*7+2.5*1.7</f>
        <v>89.71</v>
      </c>
      <c r="N24" s="28" t="s">
        <v>19</v>
      </c>
      <c r="O24" s="28"/>
      <c r="P24" s="27" t="s">
        <v>65</v>
      </c>
      <c r="Q24" s="28"/>
      <c r="R24" s="68" t="s">
        <v>26</v>
      </c>
      <c r="S24" s="84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f>2.6*2.7+1.5</f>
        <v>8.52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/>
      <c r="R25" s="68" t="s">
        <v>26</v>
      </c>
      <c r="S25" s="84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2" t="s">
        <v>72</v>
      </c>
      <c r="M26" s="28">
        <v>19.53</v>
      </c>
      <c r="N26" s="28" t="s">
        <v>19</v>
      </c>
      <c r="O26" s="28"/>
      <c r="P26" s="31" t="s">
        <v>73</v>
      </c>
      <c r="Q26" s="28"/>
      <c r="R26" s="68" t="s">
        <v>26</v>
      </c>
      <c r="S26" s="84"/>
    </row>
    <row r="27" ht="15.75" spans="1:19">
      <c r="A27" s="32"/>
      <c r="B27" s="27" t="s">
        <v>74</v>
      </c>
      <c r="C27" s="33"/>
      <c r="D27" s="34" t="s">
        <v>30</v>
      </c>
      <c r="E27" s="32"/>
      <c r="F27" s="27" t="s">
        <v>75</v>
      </c>
      <c r="G27" s="27"/>
      <c r="H27" s="33"/>
      <c r="I27" s="63" t="s">
        <v>30</v>
      </c>
      <c r="J27" s="32"/>
      <c r="K27" s="32"/>
      <c r="L27" s="59" t="s">
        <v>76</v>
      </c>
      <c r="M27" s="33"/>
      <c r="N27" s="64" t="s">
        <v>77</v>
      </c>
      <c r="O27" s="28"/>
      <c r="P27" s="27" t="s">
        <v>78</v>
      </c>
      <c r="Q27" s="33"/>
      <c r="R27" s="68" t="s">
        <v>26</v>
      </c>
      <c r="S27" s="84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3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8" t="s">
        <v>26</v>
      </c>
      <c r="S28" s="84"/>
    </row>
    <row r="29" ht="15.75" spans="1:19">
      <c r="A29" s="32"/>
      <c r="B29" s="27" t="s">
        <v>84</v>
      </c>
      <c r="C29" s="33">
        <v>1</v>
      </c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8" t="s">
        <v>26</v>
      </c>
      <c r="S29" s="84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v>17</v>
      </c>
      <c r="R30" s="87" t="s">
        <v>92</v>
      </c>
      <c r="S30" s="88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v>10</v>
      </c>
      <c r="R31" s="87" t="s">
        <v>92</v>
      </c>
      <c r="S31" s="88"/>
    </row>
    <row r="32" ht="15.75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3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7" t="s">
        <v>102</v>
      </c>
      <c r="S32" s="88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3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7" t="s">
        <v>102</v>
      </c>
      <c r="S33" s="88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3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9"/>
    </row>
    <row r="35" ht="15.75" spans="1:19">
      <c r="A35" s="35"/>
      <c r="B35" s="36" t="s">
        <v>111</v>
      </c>
      <c r="C35" s="37">
        <v>3</v>
      </c>
      <c r="D35" s="38" t="s">
        <v>30</v>
      </c>
      <c r="E35" s="35"/>
      <c r="F35" s="36" t="s">
        <v>112</v>
      </c>
      <c r="G35" s="36"/>
      <c r="H35" s="37"/>
      <c r="I35" s="65" t="s">
        <v>30</v>
      </c>
      <c r="J35" s="32"/>
      <c r="K35" s="32"/>
      <c r="L35" s="66" t="s">
        <v>113</v>
      </c>
      <c r="M35" s="67"/>
      <c r="N35" s="68" t="s">
        <v>19</v>
      </c>
      <c r="O35" s="67"/>
      <c r="P35" s="69" t="s">
        <v>114</v>
      </c>
      <c r="Q35" s="67"/>
      <c r="R35" s="68" t="s">
        <v>26</v>
      </c>
      <c r="S35" s="84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70"/>
      <c r="M36" s="71"/>
      <c r="N36" s="72"/>
      <c r="O36" s="72"/>
      <c r="P36" s="73"/>
      <c r="Q36" s="90"/>
      <c r="R36" s="73"/>
      <c r="S36" s="91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2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我就是我</cp:lastModifiedBy>
  <dcterms:created xsi:type="dcterms:W3CDTF">2019-11-29T00:31:00Z</dcterms:created>
  <dcterms:modified xsi:type="dcterms:W3CDTF">2024-03-14T02:57:27Z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AED780C7BDB346EA96D826F9D59A7115_13</vt:lpwstr>
  </property>
</Properties>
</file>