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<sst xmlns="http://schemas.openxmlformats.org/spreadsheetml/2006/main" count="197" uniqueCount="116">
  <si>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</si>
  <si>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姓名：张泽敏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乡镇： 马店镇鞍东村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</si>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</sst>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9" xfId="0" applyFont="1" applyFill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A2" workbookViewId="0">
      <selection activeCell="I12" sqref="I12:P1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75" style="1" customWidth="1"/>
    <col min="5" max="5" width="0.291666666666667" style="1" customWidth="1"/>
    <col min="6" max="6" width="5.89166666666667" style="1" customWidth="1"/>
    <col min="7" max="7" width="12.05" style="1" customWidth="1"/>
    <col min="8" max="8" width="9.41666666666667" style="2" customWidth="1"/>
    <col min="9" max="9" width="5.5" style="2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2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2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1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5" t="s">
        <v>6</v>
      </c>
      <c r="J5" s="46"/>
      <c r="K5" s="46"/>
      <c r="L5" s="46"/>
      <c r="M5" s="46"/>
      <c r="N5" s="46"/>
      <c r="O5" s="46"/>
      <c r="P5" s="47"/>
      <c r="Q5" s="72" t="s">
        <v>7</v>
      </c>
      <c r="R5" s="72"/>
      <c r="S5" s="72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8"/>
      <c r="J6" s="49"/>
      <c r="K6" s="49"/>
      <c r="L6" s="49"/>
      <c r="M6" s="49"/>
      <c r="N6" s="49"/>
      <c r="O6" s="49"/>
      <c r="P6" s="50"/>
      <c r="Q6" s="72"/>
      <c r="R6" s="72"/>
      <c r="S6" s="72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1"/>
      <c r="J7" s="51"/>
      <c r="K7" s="51"/>
      <c r="L7" s="51"/>
      <c r="M7" s="51"/>
      <c r="N7" s="51"/>
      <c r="O7" s="51"/>
      <c r="P7" s="51"/>
      <c r="Q7" s="73"/>
      <c r="R7" s="74"/>
      <c r="S7" s="75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1">
        <v>8.71</v>
      </c>
      <c r="J8" s="51"/>
      <c r="K8" s="51"/>
      <c r="L8" s="51"/>
      <c r="M8" s="51"/>
      <c r="N8" s="51"/>
      <c r="O8" s="51"/>
      <c r="P8" s="51"/>
      <c r="Q8" s="73"/>
      <c r="R8" s="74"/>
      <c r="S8" s="76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1">
        <v>92.48</v>
      </c>
      <c r="J9" s="51"/>
      <c r="K9" s="51"/>
      <c r="L9" s="51"/>
      <c r="M9" s="51"/>
      <c r="N9" s="51"/>
      <c r="O9" s="51"/>
      <c r="P9" s="51"/>
      <c r="Q9" s="73"/>
      <c r="R9" s="74"/>
      <c r="S9" s="76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1"/>
      <c r="J10" s="51"/>
      <c r="K10" s="51"/>
      <c r="L10" s="51"/>
      <c r="M10" s="51"/>
      <c r="N10" s="51"/>
      <c r="O10" s="51"/>
      <c r="P10" s="51"/>
      <c r="Q10" s="73"/>
      <c r="R10" s="74"/>
      <c r="S10" s="76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1"/>
      <c r="J11" s="51"/>
      <c r="K11" s="51"/>
      <c r="L11" s="51"/>
      <c r="M11" s="51"/>
      <c r="N11" s="51"/>
      <c r="O11" s="51"/>
      <c r="P11" s="51"/>
      <c r="Q11" s="73"/>
      <c r="R11" s="74"/>
      <c r="S11" s="76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2">
        <f>SUM(I7:P11)</f>
        <v>101.19</v>
      </c>
      <c r="J12" s="53"/>
      <c r="K12" s="53"/>
      <c r="L12" s="53"/>
      <c r="M12" s="54"/>
      <c r="N12" s="52"/>
      <c r="O12" s="53"/>
      <c r="P12" s="54"/>
      <c r="Q12" s="77"/>
      <c r="R12" s="78"/>
      <c r="S12" s="76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6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5" t="s">
        <v>16</v>
      </c>
      <c r="J14" s="28"/>
      <c r="K14" s="27"/>
      <c r="L14" s="56" t="s">
        <v>18</v>
      </c>
      <c r="M14" s="25"/>
      <c r="N14" s="25" t="s">
        <v>19</v>
      </c>
      <c r="O14" s="25"/>
      <c r="P14" s="24" t="s">
        <v>20</v>
      </c>
      <c r="Q14" s="25"/>
      <c r="R14" s="79" t="s">
        <v>21</v>
      </c>
      <c r="S14" s="80"/>
    </row>
    <row r="15" ht="17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7" t="s">
        <v>16</v>
      </c>
      <c r="J15" s="28"/>
      <c r="K15" s="27"/>
      <c r="L15" s="58" t="s">
        <v>24</v>
      </c>
      <c r="M15" s="28"/>
      <c r="N15" s="28" t="s">
        <v>19</v>
      </c>
      <c r="O15" s="28"/>
      <c r="P15" s="27" t="s">
        <v>25</v>
      </c>
      <c r="Q15" s="28"/>
      <c r="R15" s="70" t="s">
        <v>26</v>
      </c>
      <c r="S15" s="81"/>
    </row>
    <row r="16" ht="15.75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59" t="s">
        <v>30</v>
      </c>
      <c r="J16" s="28"/>
      <c r="K16" s="27"/>
      <c r="L16" s="58" t="s">
        <v>31</v>
      </c>
      <c r="M16" s="28"/>
      <c r="N16" s="28" t="s">
        <v>19</v>
      </c>
      <c r="O16" s="28"/>
      <c r="P16" s="27" t="s">
        <v>32</v>
      </c>
      <c r="Q16" s="28"/>
      <c r="R16" s="70" t="s">
        <v>26</v>
      </c>
      <c r="S16" s="81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>
        <v>1</v>
      </c>
      <c r="I17" s="59" t="s">
        <v>30</v>
      </c>
      <c r="J17" s="28"/>
      <c r="K17" s="27"/>
      <c r="L17" s="58" t="s">
        <v>35</v>
      </c>
      <c r="M17" s="28"/>
      <c r="N17" s="28" t="s">
        <v>19</v>
      </c>
      <c r="O17" s="28"/>
      <c r="P17" s="27" t="s">
        <v>36</v>
      </c>
      <c r="Q17" s="28"/>
      <c r="R17" s="70" t="s">
        <v>26</v>
      </c>
      <c r="S17" s="81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7" t="s">
        <v>28</v>
      </c>
      <c r="J18" s="28"/>
      <c r="K18" s="27"/>
      <c r="L18" s="58" t="s">
        <v>39</v>
      </c>
      <c r="M18" s="28">
        <f>7.3*8+3.9*7.25</f>
        <v>86.675</v>
      </c>
      <c r="N18" s="28" t="s">
        <v>19</v>
      </c>
      <c r="O18" s="28"/>
      <c r="P18" s="27" t="s">
        <v>40</v>
      </c>
      <c r="Q18" s="28"/>
      <c r="R18" s="70" t="s">
        <v>26</v>
      </c>
      <c r="S18" s="81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57" t="s">
        <v>28</v>
      </c>
      <c r="J19" s="28"/>
      <c r="K19" s="27"/>
      <c r="L19" s="58" t="s">
        <v>43</v>
      </c>
      <c r="M19" s="28"/>
      <c r="N19" s="28" t="s">
        <v>44</v>
      </c>
      <c r="O19" s="28"/>
      <c r="P19" s="27" t="s">
        <v>45</v>
      </c>
      <c r="Q19" s="28"/>
      <c r="R19" s="82" t="s">
        <v>21</v>
      </c>
      <c r="S19" s="83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>
        <v>1</v>
      </c>
      <c r="I20" s="57" t="s">
        <v>28</v>
      </c>
      <c r="J20" s="28"/>
      <c r="K20" s="27"/>
      <c r="L20" s="58" t="s">
        <v>48</v>
      </c>
      <c r="M20" s="28"/>
      <c r="N20" s="28" t="s">
        <v>19</v>
      </c>
      <c r="O20" s="28"/>
      <c r="P20" s="27" t="s">
        <v>49</v>
      </c>
      <c r="Q20" s="28">
        <f>4*2.2+7.3*1.2</f>
        <v>17.56</v>
      </c>
      <c r="R20" s="70" t="s">
        <v>26</v>
      </c>
      <c r="S20" s="81"/>
    </row>
    <row r="21" ht="15.75" spans="1:19">
      <c r="A21" s="26"/>
      <c r="B21" s="27" t="s">
        <v>50</v>
      </c>
      <c r="C21" s="28">
        <v>5</v>
      </c>
      <c r="D21" s="28" t="s">
        <v>19</v>
      </c>
      <c r="E21" s="26"/>
      <c r="F21" s="27" t="s">
        <v>51</v>
      </c>
      <c r="G21" s="27"/>
      <c r="H21" s="28"/>
      <c r="I21" s="57" t="s">
        <v>19</v>
      </c>
      <c r="J21" s="28"/>
      <c r="K21" s="27"/>
      <c r="L21" s="58" t="s">
        <v>52</v>
      </c>
      <c r="M21" s="28"/>
      <c r="N21" s="28" t="s">
        <v>19</v>
      </c>
      <c r="O21" s="28"/>
      <c r="P21" s="29" t="s">
        <v>53</v>
      </c>
      <c r="Q21" s="28"/>
      <c r="R21" s="70" t="s">
        <v>26</v>
      </c>
      <c r="S21" s="81"/>
    </row>
    <row r="22" ht="15.75" spans="1:19">
      <c r="A22" s="26"/>
      <c r="B22" s="27" t="s">
        <v>54</v>
      </c>
      <c r="C22" s="28">
        <v>2</v>
      </c>
      <c r="D22" s="30" t="s">
        <v>30</v>
      </c>
      <c r="E22" s="26"/>
      <c r="F22" s="27" t="s">
        <v>55</v>
      </c>
      <c r="G22" s="27"/>
      <c r="H22" s="28">
        <v>1</v>
      </c>
      <c r="I22" s="57" t="s">
        <v>28</v>
      </c>
      <c r="J22" s="28"/>
      <c r="K22" s="27"/>
      <c r="L22" s="58" t="s">
        <v>56</v>
      </c>
      <c r="M22" s="28"/>
      <c r="N22" s="28" t="s">
        <v>19</v>
      </c>
      <c r="O22" s="28"/>
      <c r="P22" s="27" t="s">
        <v>57</v>
      </c>
      <c r="Q22" s="28"/>
      <c r="R22" s="70" t="s">
        <v>26</v>
      </c>
      <c r="S22" s="81"/>
    </row>
    <row r="23" ht="15.75" spans="1:19">
      <c r="A23" s="26"/>
      <c r="B23" s="27" t="s">
        <v>58</v>
      </c>
      <c r="C23" s="28">
        <f>0.8*2.5+4*2.2+2*1.5+1.5+1.5+2+3</f>
        <v>21.8</v>
      </c>
      <c r="D23" s="28" t="s">
        <v>19</v>
      </c>
      <c r="E23" s="26"/>
      <c r="F23" s="27" t="s">
        <v>59</v>
      </c>
      <c r="G23" s="27"/>
      <c r="H23" s="28"/>
      <c r="I23" s="57" t="s">
        <v>19</v>
      </c>
      <c r="J23" s="28"/>
      <c r="K23" s="27"/>
      <c r="L23" s="58" t="s">
        <v>60</v>
      </c>
      <c r="M23" s="28"/>
      <c r="N23" s="30" t="s">
        <v>30</v>
      </c>
      <c r="O23" s="28"/>
      <c r="P23" s="27" t="s">
        <v>61</v>
      </c>
      <c r="Q23" s="28">
        <v>1</v>
      </c>
      <c r="R23" s="82" t="s">
        <v>30</v>
      </c>
      <c r="S23" s="83"/>
    </row>
    <row r="24" ht="15.75" spans="1:19">
      <c r="A24" s="26"/>
      <c r="B24" s="27" t="s">
        <v>62</v>
      </c>
      <c r="C24" s="28">
        <f>2*1.5+3</f>
        <v>6</v>
      </c>
      <c r="D24" s="28" t="s">
        <v>19</v>
      </c>
      <c r="E24" s="26"/>
      <c r="F24" s="27" t="s">
        <v>63</v>
      </c>
      <c r="G24" s="27"/>
      <c r="H24" s="28"/>
      <c r="I24" s="57" t="s">
        <v>19</v>
      </c>
      <c r="J24" s="28"/>
      <c r="K24" s="27"/>
      <c r="L24" s="58" t="s">
        <v>64</v>
      </c>
      <c r="M24" s="28">
        <f>7.3*8+3.9*3.3</f>
        <v>71.27</v>
      </c>
      <c r="N24" s="28" t="s">
        <v>19</v>
      </c>
      <c r="O24" s="28"/>
      <c r="P24" s="27" t="s">
        <v>65</v>
      </c>
      <c r="Q24" s="28"/>
      <c r="R24" s="70" t="s">
        <v>26</v>
      </c>
      <c r="S24" s="81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7" t="s">
        <v>19</v>
      </c>
      <c r="J25" s="28"/>
      <c r="K25" s="27"/>
      <c r="L25" s="58" t="s">
        <v>68</v>
      </c>
      <c r="M25" s="28"/>
      <c r="N25" s="28" t="s">
        <v>19</v>
      </c>
      <c r="O25" s="28"/>
      <c r="P25" s="27" t="s">
        <v>69</v>
      </c>
      <c r="Q25" s="28">
        <f>1*7+4.05*6</f>
        <v>31.3</v>
      </c>
      <c r="R25" s="70" t="s">
        <v>26</v>
      </c>
      <c r="S25" s="81"/>
    </row>
    <row r="26" ht="14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7" t="s">
        <v>28</v>
      </c>
      <c r="J26" s="28"/>
      <c r="K26" s="31"/>
      <c r="L26" s="60" t="s">
        <v>72</v>
      </c>
      <c r="M26" s="28">
        <f>17.75*8</f>
        <v>142</v>
      </c>
      <c r="N26" s="28" t="s">
        <v>19</v>
      </c>
      <c r="O26" s="28"/>
      <c r="P26" s="31" t="s">
        <v>73</v>
      </c>
      <c r="Q26" s="28">
        <f>4*15</f>
        <v>60</v>
      </c>
      <c r="R26" s="70" t="s">
        <v>26</v>
      </c>
      <c r="S26" s="81"/>
    </row>
    <row r="27" ht="15.75" spans="1:19">
      <c r="A27" s="32"/>
      <c r="B27" s="27" t="s">
        <v>74</v>
      </c>
      <c r="C27" s="28">
        <v>4</v>
      </c>
      <c r="D27" s="33" t="s">
        <v>30</v>
      </c>
      <c r="E27" s="32"/>
      <c r="F27" s="27" t="s">
        <v>75</v>
      </c>
      <c r="G27" s="27"/>
      <c r="H27" s="28"/>
      <c r="I27" s="61" t="s">
        <v>30</v>
      </c>
      <c r="J27" s="32"/>
      <c r="K27" s="32"/>
      <c r="L27" s="58" t="s">
        <v>76</v>
      </c>
      <c r="M27" s="28"/>
      <c r="N27" s="62" t="s">
        <v>77</v>
      </c>
      <c r="O27" s="28"/>
      <c r="P27" s="27" t="s">
        <v>78</v>
      </c>
      <c r="Q27" s="28"/>
      <c r="R27" s="70" t="s">
        <v>26</v>
      </c>
      <c r="S27" s="81"/>
    </row>
    <row r="28" ht="15.75" spans="1:19">
      <c r="A28" s="32"/>
      <c r="B28" s="27" t="s">
        <v>79</v>
      </c>
      <c r="C28" s="28"/>
      <c r="D28" s="33" t="s">
        <v>21</v>
      </c>
      <c r="E28" s="32"/>
      <c r="F28" s="27" t="s">
        <v>80</v>
      </c>
      <c r="G28" s="27"/>
      <c r="H28" s="28"/>
      <c r="I28" s="61" t="s">
        <v>30</v>
      </c>
      <c r="J28" s="32"/>
      <c r="K28" s="32"/>
      <c r="L28" s="58" t="s">
        <v>81</v>
      </c>
      <c r="M28" s="28"/>
      <c r="N28" s="28" t="s">
        <v>82</v>
      </c>
      <c r="O28" s="28"/>
      <c r="P28" s="27" t="s">
        <v>83</v>
      </c>
      <c r="Q28" s="28"/>
      <c r="R28" s="70" t="s">
        <v>26</v>
      </c>
      <c r="S28" s="81"/>
    </row>
    <row r="29" ht="15.75" spans="1:19">
      <c r="A29" s="32"/>
      <c r="B29" s="27" t="s">
        <v>84</v>
      </c>
      <c r="C29" s="28"/>
      <c r="D29" s="33" t="s">
        <v>30</v>
      </c>
      <c r="E29" s="32"/>
      <c r="F29" s="27" t="s">
        <v>85</v>
      </c>
      <c r="G29" s="27"/>
      <c r="H29" s="28">
        <f>2.2+2.3*2.5+2.6*2.4</f>
        <v>14.19</v>
      </c>
      <c r="I29" s="57" t="s">
        <v>19</v>
      </c>
      <c r="J29" s="32"/>
      <c r="K29" s="32"/>
      <c r="L29" s="58" t="s">
        <v>86</v>
      </c>
      <c r="M29" s="28">
        <v>1</v>
      </c>
      <c r="N29" s="33" t="s">
        <v>30</v>
      </c>
      <c r="O29" s="63"/>
      <c r="P29" s="27" t="s">
        <v>87</v>
      </c>
      <c r="Q29" s="28"/>
      <c r="R29" s="70" t="s">
        <v>26</v>
      </c>
      <c r="S29" s="81"/>
    </row>
    <row r="30" ht="15.75" spans="1:19">
      <c r="A30" s="32"/>
      <c r="B30" s="27" t="s">
        <v>88</v>
      </c>
      <c r="C30" s="28"/>
      <c r="D30" s="28" t="s">
        <v>19</v>
      </c>
      <c r="E30" s="32"/>
      <c r="F30" s="27" t="s">
        <v>89</v>
      </c>
      <c r="G30" s="27"/>
      <c r="H30" s="28">
        <f>8*2.5</f>
        <v>20</v>
      </c>
      <c r="I30" s="57" t="s">
        <v>19</v>
      </c>
      <c r="J30" s="32"/>
      <c r="K30" s="32"/>
      <c r="L30" s="58" t="s">
        <v>90</v>
      </c>
      <c r="M30" s="28"/>
      <c r="N30" s="33" t="s">
        <v>21</v>
      </c>
      <c r="O30" s="63"/>
      <c r="P30" s="27" t="s">
        <v>91</v>
      </c>
      <c r="Q30" s="28"/>
      <c r="R30" s="84" t="s">
        <v>92</v>
      </c>
      <c r="S30" s="85"/>
    </row>
    <row r="31" customHeight="1" spans="1:19">
      <c r="A31" s="32"/>
      <c r="B31" s="27" t="s">
        <v>93</v>
      </c>
      <c r="C31" s="28"/>
      <c r="D31" s="28" t="s">
        <v>19</v>
      </c>
      <c r="E31" s="32"/>
      <c r="F31" s="27" t="s">
        <v>94</v>
      </c>
      <c r="G31" s="27"/>
      <c r="H31" s="28"/>
      <c r="I31" s="57" t="s">
        <v>19</v>
      </c>
      <c r="J31" s="32"/>
      <c r="K31" s="32"/>
      <c r="L31" s="58" t="s">
        <v>95</v>
      </c>
      <c r="M31" s="28"/>
      <c r="N31" s="28" t="s">
        <v>19</v>
      </c>
      <c r="O31" s="63"/>
      <c r="P31" s="27" t="s">
        <v>96</v>
      </c>
      <c r="Q31" s="28"/>
      <c r="R31" s="84" t="s">
        <v>92</v>
      </c>
      <c r="S31" s="85"/>
    </row>
    <row r="32" ht="15.75" spans="1:19">
      <c r="A32" s="32"/>
      <c r="B32" s="27" t="s">
        <v>97</v>
      </c>
      <c r="C32" s="28">
        <v>2</v>
      </c>
      <c r="D32" s="28" t="s">
        <v>19</v>
      </c>
      <c r="E32" s="32"/>
      <c r="F32" s="27" t="s">
        <v>98</v>
      </c>
      <c r="G32" s="27"/>
      <c r="H32" s="28"/>
      <c r="I32" s="61" t="s">
        <v>99</v>
      </c>
      <c r="J32" s="32"/>
      <c r="K32" s="32"/>
      <c r="L32" s="58" t="s">
        <v>100</v>
      </c>
      <c r="M32" s="28"/>
      <c r="N32" s="28" t="s">
        <v>19</v>
      </c>
      <c r="O32" s="63"/>
      <c r="P32" s="27" t="s">
        <v>101</v>
      </c>
      <c r="Q32" s="28"/>
      <c r="R32" s="84" t="s">
        <v>102</v>
      </c>
      <c r="S32" s="85"/>
    </row>
    <row r="33" ht="15.75" spans="1:19">
      <c r="A33" s="32"/>
      <c r="B33" s="27" t="s">
        <v>103</v>
      </c>
      <c r="C33" s="28">
        <v>5</v>
      </c>
      <c r="D33" s="28" t="s">
        <v>19</v>
      </c>
      <c r="E33" s="32"/>
      <c r="F33" s="27" t="s">
        <v>104</v>
      </c>
      <c r="G33" s="27"/>
      <c r="H33" s="28"/>
      <c r="I33" s="61" t="s">
        <v>21</v>
      </c>
      <c r="J33" s="32"/>
      <c r="K33" s="32"/>
      <c r="L33" s="58" t="s">
        <v>105</v>
      </c>
      <c r="M33" s="28"/>
      <c r="N33" s="28" t="s">
        <v>19</v>
      </c>
      <c r="O33" s="63"/>
      <c r="P33" s="27" t="s">
        <v>106</v>
      </c>
      <c r="Q33" s="28"/>
      <c r="R33" s="84" t="s">
        <v>102</v>
      </c>
      <c r="S33" s="85"/>
    </row>
    <row r="34" ht="15.75" spans="1:19">
      <c r="A34" s="32"/>
      <c r="B34" s="27" t="s">
        <v>107</v>
      </c>
      <c r="C34" s="28"/>
      <c r="D34" s="28" t="s">
        <v>19</v>
      </c>
      <c r="E34" s="32"/>
      <c r="F34" s="27" t="s">
        <v>108</v>
      </c>
      <c r="G34" s="27"/>
      <c r="H34" s="28"/>
      <c r="I34" s="61" t="s">
        <v>21</v>
      </c>
      <c r="J34" s="32"/>
      <c r="K34" s="32"/>
      <c r="L34" s="58" t="s">
        <v>109</v>
      </c>
      <c r="M34" s="28"/>
      <c r="N34" s="28" t="s">
        <v>19</v>
      </c>
      <c r="O34" s="63"/>
      <c r="P34" s="27" t="s">
        <v>110</v>
      </c>
      <c r="Q34" s="28"/>
      <c r="R34" s="2" t="s">
        <v>77</v>
      </c>
      <c r="S34" s="86"/>
    </row>
    <row r="35" ht="15.75" spans="1:19">
      <c r="A35" s="34"/>
      <c r="B35" s="35" t="s">
        <v>111</v>
      </c>
      <c r="C35" s="36"/>
      <c r="D35" s="37" t="s">
        <v>30</v>
      </c>
      <c r="E35" s="34"/>
      <c r="F35" s="35" t="s">
        <v>112</v>
      </c>
      <c r="G35" s="35"/>
      <c r="H35" s="36"/>
      <c r="I35" s="64" t="s">
        <v>30</v>
      </c>
      <c r="J35" s="32"/>
      <c r="K35" s="32"/>
      <c r="L35" s="65" t="s">
        <v>113</v>
      </c>
      <c r="M35" s="66"/>
      <c r="N35" s="66" t="s">
        <v>19</v>
      </c>
      <c r="O35" s="67"/>
      <c r="P35" s="68" t="s">
        <v>114</v>
      </c>
      <c r="Q35" s="66"/>
      <c r="R35" s="66" t="s">
        <v>26</v>
      </c>
      <c r="S35" s="87"/>
    </row>
    <row r="36" customHeight="1" spans="1:19">
      <c r="A36" s="32"/>
      <c r="B36" s="38"/>
      <c r="C36" s="39"/>
      <c r="D36" s="40"/>
      <c r="E36" s="40"/>
      <c r="F36" s="40"/>
      <c r="G36" s="40"/>
      <c r="H36" s="39"/>
      <c r="I36" s="39"/>
      <c r="J36" s="43"/>
      <c r="K36" s="43"/>
      <c r="L36" s="69"/>
      <c r="M36" s="70"/>
      <c r="N36" s="70"/>
      <c r="O36" s="70"/>
      <c r="P36" s="69"/>
      <c r="Q36" s="70"/>
      <c r="R36" s="82"/>
      <c r="S36" s="88"/>
    </row>
    <row r="37" ht="22.5" spans="2:19">
      <c r="B37" s="41"/>
      <c r="C37" s="42"/>
      <c r="D37" s="43"/>
      <c r="E37" s="43"/>
      <c r="F37" s="43"/>
      <c r="G37" s="43"/>
      <c r="H37" s="42"/>
      <c r="I37" s="42"/>
      <c r="J37" s="43"/>
      <c r="K37" s="43"/>
      <c r="L37" s="43"/>
      <c r="M37" s="42"/>
      <c r="N37" s="43"/>
      <c r="O37" s="43"/>
      <c r="P37" s="43"/>
      <c r="Q37" s="42"/>
      <c r="R37" s="43"/>
      <c r="S37" s="89"/>
    </row>
    <row r="38" ht="33" customHeight="1" spans="2:19">
      <c r="B38" s="44" t="s">
        <v>115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89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2023-11-24T07:35:47Z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FD9A4CE5BBFD450E903DA34B85CEEE26_13</vt:lpwstr>
  </property>
</Properties>
</file>