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<sst xmlns="http://schemas.openxmlformats.org/spreadsheetml/2006/main" count="197" uniqueCount="116">
  <si>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</si>
  <si>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姓名：李元华</t>
    </r>
    <r>
      <rPr>
        <sz val="20"/>
        <color theme="1"/>
        <rFont val="Times New Roman"/>
        <charset val="134"/>
      </rPr>
      <t xml:space="preserve">    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</si>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</sst>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9.5"/>
      <name val="仿宋_GB2312"/>
      <family val="3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7" applyNumberFormat="0" applyAlignment="0" applyProtection="0">
      <alignment vertical="center"/>
    </xf>
    <xf numFmtId="0" fontId="28" fillId="4" borderId="18" applyNumberFormat="0" applyAlignment="0" applyProtection="0">
      <alignment vertical="center"/>
    </xf>
    <xf numFmtId="0" fontId="29" fillId="4" borderId="17" applyNumberFormat="0" applyAlignment="0" applyProtection="0">
      <alignment vertical="center"/>
    </xf>
    <xf numFmtId="0" fontId="30" fillId="5" borderId="19" applyNumberFormat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176" fontId="16" fillId="0" borderId="3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21" workbookViewId="0">
      <selection activeCell="Q31" sqref="Q31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74.2</v>
      </c>
      <c r="J9" s="52"/>
      <c r="K9" s="52"/>
      <c r="L9" s="52"/>
      <c r="M9" s="52"/>
      <c r="N9" s="52"/>
      <c r="O9" s="52"/>
      <c r="P9" s="52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>
        <v>19.4</v>
      </c>
      <c r="J11" s="52"/>
      <c r="K11" s="52"/>
      <c r="L11" s="52"/>
      <c r="M11" s="52"/>
      <c r="N11" s="52"/>
      <c r="O11" s="52"/>
      <c r="P11" s="52"/>
      <c r="Q11" s="76"/>
      <c r="R11" s="77"/>
      <c r="S11" s="79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93.6</v>
      </c>
      <c r="J12" s="54"/>
      <c r="K12" s="54"/>
      <c r="L12" s="54"/>
      <c r="M12" s="55"/>
      <c r="N12" s="53"/>
      <c r="O12" s="54"/>
      <c r="P12" s="55"/>
      <c r="Q12" s="80"/>
      <c r="R12" s="81"/>
      <c r="S12" s="79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2" t="s">
        <v>21</v>
      </c>
      <c r="S14" s="83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8" t="s">
        <v>26</v>
      </c>
      <c r="S15" s="84"/>
    </row>
    <row r="16" ht="15.6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>
        <f>2*2.8</f>
        <v>5.6</v>
      </c>
      <c r="R16" s="68" t="s">
        <v>26</v>
      </c>
      <c r="S16" s="84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>
        <v>1</v>
      </c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8" t="s">
        <v>26</v>
      </c>
      <c r="S17" s="84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>
        <f>7*5.6+2.8*1.2</f>
        <v>42.56</v>
      </c>
      <c r="N18" s="28" t="s">
        <v>19</v>
      </c>
      <c r="O18" s="28"/>
      <c r="P18" s="27" t="s">
        <v>40</v>
      </c>
      <c r="Q18" s="28"/>
      <c r="R18" s="68" t="s">
        <v>26</v>
      </c>
      <c r="S18" s="84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>
        <v>1</v>
      </c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>
        <v>4.8</v>
      </c>
      <c r="R19" s="85" t="s">
        <v>21</v>
      </c>
      <c r="S19" s="86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f>8+8*2</f>
        <v>24</v>
      </c>
      <c r="R20" s="68" t="s">
        <v>26</v>
      </c>
      <c r="S20" s="84"/>
    </row>
    <row r="21" ht="15.6" spans="1:19">
      <c r="A21" s="26"/>
      <c r="B21" s="27" t="s">
        <v>50</v>
      </c>
      <c r="C21" s="28">
        <f>16.3*2</f>
        <v>32.6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8" t="s">
        <v>26</v>
      </c>
      <c r="S21" s="84"/>
    </row>
    <row r="22" ht="15.6" spans="1:19">
      <c r="A22" s="26"/>
      <c r="B22" s="27" t="s">
        <v>54</v>
      </c>
      <c r="C22" s="28">
        <v>2</v>
      </c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8" t="s">
        <v>26</v>
      </c>
      <c r="S22" s="84"/>
    </row>
    <row r="23" ht="15.6" spans="1:19">
      <c r="A23" s="26"/>
      <c r="B23" s="27" t="s">
        <v>58</v>
      </c>
      <c r="C23" s="28">
        <f>1.2*1.3*3+0.8*2+1.2*2+1.3*2.2+1.2+0.4</f>
        <v>13.14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>
        <v>1</v>
      </c>
      <c r="R23" s="85" t="s">
        <v>30</v>
      </c>
      <c r="S23" s="86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>
        <f>1.5*1.2*3</f>
        <v>5.4</v>
      </c>
      <c r="I24" s="58" t="s">
        <v>19</v>
      </c>
      <c r="J24" s="28"/>
      <c r="K24" s="27"/>
      <c r="L24" s="59" t="s">
        <v>64</v>
      </c>
      <c r="M24" s="61">
        <f>4.8*6.6+2.8*1.2</f>
        <v>35.04</v>
      </c>
      <c r="N24" s="28" t="s">
        <v>19</v>
      </c>
      <c r="O24" s="28"/>
      <c r="P24" s="27" t="s">
        <v>65</v>
      </c>
      <c r="Q24" s="28"/>
      <c r="R24" s="68" t="s">
        <v>26</v>
      </c>
      <c r="S24" s="84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7.7*8.5+3*10.4+5</f>
        <v>101.65</v>
      </c>
      <c r="R25" s="68" t="s">
        <v>26</v>
      </c>
      <c r="S25" s="84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2" t="s">
        <v>72</v>
      </c>
      <c r="M26" s="28">
        <v>5.47</v>
      </c>
      <c r="N26" s="28" t="s">
        <v>19</v>
      </c>
      <c r="O26" s="28"/>
      <c r="P26" s="31" t="s">
        <v>73</v>
      </c>
      <c r="Q26" s="28"/>
      <c r="R26" s="68" t="s">
        <v>26</v>
      </c>
      <c r="S26" s="84"/>
    </row>
    <row r="27" ht="15.6" spans="1:19">
      <c r="A27" s="32"/>
      <c r="B27" s="27" t="s">
        <v>74</v>
      </c>
      <c r="C27" s="33">
        <v>5</v>
      </c>
      <c r="D27" s="34" t="s">
        <v>30</v>
      </c>
      <c r="E27" s="32"/>
      <c r="F27" s="27" t="s">
        <v>75</v>
      </c>
      <c r="G27" s="27"/>
      <c r="H27" s="33"/>
      <c r="I27" s="63" t="s">
        <v>30</v>
      </c>
      <c r="J27" s="32"/>
      <c r="K27" s="32"/>
      <c r="L27" s="59" t="s">
        <v>76</v>
      </c>
      <c r="M27" s="33"/>
      <c r="N27" s="64" t="s">
        <v>77</v>
      </c>
      <c r="O27" s="28"/>
      <c r="P27" s="27" t="s">
        <v>78</v>
      </c>
      <c r="Q27" s="33"/>
      <c r="R27" s="68" t="s">
        <v>26</v>
      </c>
      <c r="S27" s="84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3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8" t="s">
        <v>26</v>
      </c>
      <c r="S28" s="84"/>
    </row>
    <row r="29" ht="15.6" spans="1:19">
      <c r="A29" s="32"/>
      <c r="B29" s="27" t="s">
        <v>84</v>
      </c>
      <c r="C29" s="33">
        <v>1</v>
      </c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8" t="s">
        <v>26</v>
      </c>
      <c r="S29" s="84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2+4+3+3+14+1</f>
        <v>27</v>
      </c>
      <c r="R30" s="87" t="s">
        <v>92</v>
      </c>
      <c r="S30" s="88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v>5</v>
      </c>
      <c r="R31" s="87" t="s">
        <v>92</v>
      </c>
      <c r="S31" s="88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3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7" t="s">
        <v>102</v>
      </c>
      <c r="S32" s="88"/>
    </row>
    <row r="33" ht="15.6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3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7" t="s">
        <v>102</v>
      </c>
      <c r="S33" s="88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3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9"/>
    </row>
    <row r="35" ht="15.6" spans="1:19">
      <c r="A35" s="35"/>
      <c r="B35" s="36" t="s">
        <v>111</v>
      </c>
      <c r="C35" s="37">
        <v>0.5</v>
      </c>
      <c r="D35" s="38" t="s">
        <v>30</v>
      </c>
      <c r="E35" s="35"/>
      <c r="F35" s="36" t="s">
        <v>112</v>
      </c>
      <c r="G35" s="36"/>
      <c r="H35" s="37"/>
      <c r="I35" s="65" t="s">
        <v>30</v>
      </c>
      <c r="J35" s="32"/>
      <c r="K35" s="32"/>
      <c r="L35" s="66" t="s">
        <v>113</v>
      </c>
      <c r="M35" s="67"/>
      <c r="N35" s="68" t="s">
        <v>19</v>
      </c>
      <c r="O35" s="67"/>
      <c r="P35" s="69" t="s">
        <v>114</v>
      </c>
      <c r="Q35" s="67"/>
      <c r="R35" s="68" t="s">
        <v>26</v>
      </c>
      <c r="S35" s="84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70"/>
      <c r="M36" s="71"/>
      <c r="N36" s="72"/>
      <c r="O36" s="72"/>
      <c r="P36" s="73"/>
      <c r="Q36" s="90"/>
      <c r="R36" s="73"/>
      <c r="S36" s="91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2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2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2023-12-27T12:16:22Z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