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<sst xmlns="http://schemas.openxmlformats.org/spreadsheetml/2006/main" count="199" uniqueCount="117">
  <si>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</si>
  <si>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姓名：韩怀会</t>
    </r>
    <r>
      <rPr>
        <sz val="20"/>
        <color theme="1"/>
        <rFont val="Times New Roman"/>
        <charset val="134"/>
      </rPr>
      <t xml:space="preserve">       </t>
    </r>
    <r>
      <rPr>
        <sz val="20"/>
        <color theme="1"/>
        <rFont val="宋体"/>
        <charset val="134"/>
      </rPr>
      <t>乡镇：马店镇鞍东村</t>
    </r>
    <r>
      <rPr>
        <sz val="20"/>
        <color theme="1"/>
        <rFont val="Times New Roman"/>
        <charset val="134"/>
      </rPr>
      <t xml:space="preserve">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</si>
  <si>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</si>
  <si>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</si>
  <si>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</si>
  <si>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</si>
  <si>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</si>
  <si>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</si>
  <si>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</si>
  <si>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</si>
  <si>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</si>
  <si>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</si>
  <si>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养猪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</si>
  <si>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</si>
  <si>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</si>
  <si>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</si>
  <si>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</si>
  <si>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</si>
  <si>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</si>
  <si>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</si>
  <si>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</si>
  <si>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</si>
  <si>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t>米</t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</si>
  <si>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</si>
  <si>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</si>
  <si>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</si>
  <si>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</si>
  <si>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</si>
  <si>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</si>
  <si>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</si>
  <si>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</si>
  <si>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</si>
  <si>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</si>
  <si>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</si>
  <si>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</si>
  <si>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</si>
  <si>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</si>
  <si>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</si>
  <si>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</si>
  <si>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</si>
  <si>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</si>
  <si>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</si>
  <si>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</si>
  <si>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</si>
  <si>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</si>
  <si>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</si>
  <si>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</si>
  <si>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</si>
  <si>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</si>
  <si>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</si>
  <si>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</si>
  <si>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</si>
  <si>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</si>
  <si>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宋体"/>
        <charset val="134"/>
      </rPr>
      <t>、整体壁柜</t>
    </r>
  </si>
  <si>
    <t>60、普通壁柜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</si>
  <si>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</si>
  <si>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</si>
  <si>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</si>
  <si>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</si>
  <si>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</si>
  <si>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</si>
  <si>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</si>
  <si>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64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</si>
  <si>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</si>
  <si>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</si>
  <si>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65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</si>
  <si>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66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</si>
  <si>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</si>
  <si>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</si>
  <si>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</si>
  <si>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</si>
  <si>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</si>
  <si>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</si>
  <si>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</si>
  <si>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宋体"/>
        <charset val="134"/>
      </rPr>
      <t>、混凝土地坪</t>
    </r>
  </si>
  <si>
    <t>27、水龙头</t>
  </si>
  <si>
    <r>
      <rPr>
        <sz val="12"/>
        <color theme="1"/>
        <rFont val="Times New Roman"/>
        <charset val="134"/>
      </rPr>
      <t>28、浴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>缸</t>
    </r>
  </si>
  <si>
    <t>71、附属二</t>
  </si>
  <si>
    <t>㎡</t>
  </si>
  <si>
    <t>72、实木木地板</t>
  </si>
  <si>
    <t>29、自来水管道</t>
  </si>
  <si>
    <t>30、整体浴房</t>
  </si>
  <si>
    <t>73、消防池</t>
  </si>
  <si>
    <t>m³</t>
  </si>
  <si>
    <t>74、强化木地板</t>
  </si>
  <si>
    <t>31、有线电视</t>
  </si>
  <si>
    <t>32、成品防撬门</t>
  </si>
  <si>
    <t>75、沼气池</t>
  </si>
  <si>
    <t>76、油漆地面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</si>
  <si>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、门斗</t>
    </r>
  </si>
  <si>
    <t>34、灯箱店名标牌</t>
  </si>
  <si>
    <t>77、房基</t>
  </si>
  <si>
    <t>78、一般树木</t>
  </si>
  <si>
    <t>棵</t>
  </si>
  <si>
    <t>35、碎大理石地坪</t>
  </si>
  <si>
    <t>36、广告喷绘</t>
  </si>
  <si>
    <r>
      <rPr>
        <sz val="12"/>
        <color theme="1"/>
        <rFont val="Times New Roman"/>
        <charset val="134"/>
      </rPr>
      <t>79</t>
    </r>
    <r>
      <rPr>
        <sz val="12"/>
        <color theme="1"/>
        <rFont val="宋体"/>
        <charset val="134"/>
      </rPr>
      <t>、铝塑板吊顶</t>
    </r>
  </si>
  <si>
    <t>80、果树</t>
  </si>
  <si>
    <t>37、砖石（花砖）地坪</t>
  </si>
  <si>
    <t>38、罗马柱</t>
  </si>
  <si>
    <t>根</t>
  </si>
  <si>
    <t>81、木质吊顶</t>
  </si>
  <si>
    <t>82、成片林</t>
  </si>
  <si>
    <t>亩</t>
  </si>
  <si>
    <r>
      <rPr>
        <sz val="12"/>
        <color theme="1"/>
        <rFont val="Times New Roman"/>
        <charset val="134"/>
      </rPr>
      <t>39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砖墙</t>
    </r>
  </si>
  <si>
    <t>40、罗马窗套（线条）</t>
  </si>
  <si>
    <t>83、柴泥吊顶</t>
  </si>
  <si>
    <t>84、苗圃</t>
  </si>
  <si>
    <r>
      <rPr>
        <sz val="12"/>
        <color theme="1"/>
        <rFont val="Times New Roman"/>
        <charset val="134"/>
      </rPr>
      <t>41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  <scheme val="major"/>
      </rPr>
      <t xml:space="preserve">砖墙  </t>
    </r>
  </si>
  <si>
    <t>42、酒瓶栏杆</t>
  </si>
  <si>
    <t>85、墙布、墙纸</t>
  </si>
  <si>
    <t>86、花台</t>
  </si>
  <si>
    <t>43、锅灶</t>
  </si>
  <si>
    <t>44、锅炉</t>
  </si>
  <si>
    <t>87、木质墙面</t>
  </si>
  <si>
    <t>88、真石漆墙面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</si>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</sst>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10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/>
    </xf>
    <xf numFmtId="0" fontId="1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2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2" xfId="1" applyNumberFormat="1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13" xfId="1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right" vertical="center"/>
    </xf>
    <xf numFmtId="0" fontId="6" fillId="0" borderId="1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0"/>
  <sheetViews>
    <sheetView tabSelected="1" view="pageBreakPreview" zoomScale="85" zoomScaleNormal="100" topLeftCell="A10" workbookViewId="0">
      <selection activeCell="C30" sqref="C30"/>
    </sheetView>
  </sheetViews>
  <sheetFormatPr defaultColWidth="9" defaultRowHeight="13.8"/>
  <cols>
    <col min="1" max="1" width="2.25" style="1" customWidth="1"/>
    <col min="2" max="2" width="17.1296296296296" style="1" customWidth="1"/>
    <col min="3" max="3" width="8.37962962962963" style="2" customWidth="1"/>
    <col min="4" max="4" width="3.67592592592593" style="1" customWidth="1"/>
    <col min="5" max="5" width="0.287037037037037" style="1" customWidth="1"/>
    <col min="6" max="6" width="5.88888888888889" style="1" customWidth="1"/>
    <col min="7" max="7" width="12.0462962962963" style="1" customWidth="1"/>
    <col min="8" max="8" width="9.41666666666667" style="2" customWidth="1"/>
    <col min="9" max="9" width="5.5" style="2" customWidth="1"/>
    <col min="10" max="10" width="0.287037037037037" style="1" customWidth="1"/>
    <col min="11" max="11" width="0.138888888888889" style="1" customWidth="1"/>
    <col min="12" max="12" width="17.787037037037" style="1" customWidth="1"/>
    <col min="13" max="13" width="7.2037037037037" style="2" customWidth="1"/>
    <col min="14" max="14" width="3.81481481481481" style="1" customWidth="1"/>
    <col min="15" max="15" width="0.148148148148148" style="1" customWidth="1"/>
    <col min="16" max="16" width="18.8240740740741" style="1" customWidth="1"/>
    <col min="17" max="17" width="8.75" style="2" customWidth="1"/>
    <col min="18" max="18" width="6.12962962962963" style="1" customWidth="1"/>
    <col min="19" max="19" width="0.444444444444444" style="1" customWidth="1"/>
    <col min="20" max="16384" width="9" style="1"/>
  </cols>
  <sheetData>
    <row r="1" ht="4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72" customHeight="1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45.95" customHeight="1" spans="1:19">
      <c r="A3" s="5" t="s">
        <v>1</v>
      </c>
      <c r="B3" s="6"/>
      <c r="C3" s="7"/>
      <c r="D3" s="6"/>
      <c r="E3" s="6"/>
      <c r="F3" s="6"/>
      <c r="G3" s="6"/>
      <c r="H3" s="7"/>
      <c r="I3" s="7"/>
      <c r="J3" s="6"/>
      <c r="K3" s="6"/>
      <c r="L3" s="6"/>
      <c r="M3" s="7"/>
      <c r="N3" s="6"/>
      <c r="O3" s="6"/>
      <c r="P3" s="6"/>
      <c r="Q3" s="7"/>
      <c r="R3" s="6"/>
      <c r="S3" s="6"/>
    </row>
    <row r="4" ht="27.95" customHeight="1" spans="1:19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84"/>
    </row>
    <row r="5" ht="27.95" customHeight="1" spans="1:19">
      <c r="A5" s="10" t="s">
        <v>3</v>
      </c>
      <c r="B5" s="11"/>
      <c r="C5" s="10" t="s">
        <v>4</v>
      </c>
      <c r="D5" s="11"/>
      <c r="E5" s="11"/>
      <c r="F5" s="11"/>
      <c r="G5" s="10" t="s">
        <v>5</v>
      </c>
      <c r="H5" s="11"/>
      <c r="I5" s="54" t="s">
        <v>6</v>
      </c>
      <c r="J5" s="55"/>
      <c r="K5" s="55"/>
      <c r="L5" s="55"/>
      <c r="M5" s="55"/>
      <c r="N5" s="55"/>
      <c r="O5" s="55"/>
      <c r="P5" s="56"/>
      <c r="Q5" s="85" t="s">
        <v>7</v>
      </c>
      <c r="R5" s="85"/>
      <c r="S5" s="85"/>
    </row>
    <row r="6" ht="24" customHeight="1" spans="1:19">
      <c r="A6" s="11"/>
      <c r="B6" s="11"/>
      <c r="C6" s="11"/>
      <c r="D6" s="11"/>
      <c r="E6" s="11"/>
      <c r="F6" s="11"/>
      <c r="G6" s="11"/>
      <c r="H6" s="11"/>
      <c r="I6" s="57"/>
      <c r="J6" s="58"/>
      <c r="K6" s="58"/>
      <c r="L6" s="58"/>
      <c r="M6" s="58"/>
      <c r="N6" s="58"/>
      <c r="O6" s="58"/>
      <c r="P6" s="59"/>
      <c r="Q6" s="85"/>
      <c r="R6" s="85"/>
      <c r="S6" s="85"/>
    </row>
    <row r="7" ht="42" customHeight="1" spans="1:19">
      <c r="A7" s="12" t="s">
        <v>8</v>
      </c>
      <c r="B7" s="13"/>
      <c r="C7" s="14" t="s">
        <v>9</v>
      </c>
      <c r="D7" s="13"/>
      <c r="E7" s="13"/>
      <c r="F7" s="13"/>
      <c r="G7" s="15"/>
      <c r="H7" s="15"/>
      <c r="I7" s="60"/>
      <c r="J7" s="60"/>
      <c r="K7" s="60"/>
      <c r="L7" s="60"/>
      <c r="M7" s="60"/>
      <c r="N7" s="60"/>
      <c r="O7" s="60"/>
      <c r="P7" s="60"/>
      <c r="Q7" s="86"/>
      <c r="R7" s="87"/>
      <c r="S7" s="88"/>
    </row>
    <row r="8" ht="42" customHeight="1" spans="1:19">
      <c r="A8" s="12" t="s">
        <v>8</v>
      </c>
      <c r="B8" s="13"/>
      <c r="C8" s="14" t="s">
        <v>10</v>
      </c>
      <c r="D8" s="13"/>
      <c r="E8" s="13"/>
      <c r="F8" s="13"/>
      <c r="G8" s="15"/>
      <c r="H8" s="15"/>
      <c r="I8" s="60"/>
      <c r="J8" s="60"/>
      <c r="K8" s="60"/>
      <c r="L8" s="60"/>
      <c r="M8" s="60"/>
      <c r="N8" s="60"/>
      <c r="O8" s="60"/>
      <c r="P8" s="60"/>
      <c r="Q8" s="86"/>
      <c r="R8" s="87"/>
      <c r="S8" s="89"/>
    </row>
    <row r="9" ht="42" customHeight="1" spans="1:19">
      <c r="A9" s="16" t="s">
        <v>11</v>
      </c>
      <c r="B9" s="17"/>
      <c r="C9" s="18" t="s">
        <v>9</v>
      </c>
      <c r="D9" s="19"/>
      <c r="E9" s="19"/>
      <c r="F9" s="20"/>
      <c r="G9" s="21" t="s">
        <v>12</v>
      </c>
      <c r="H9" s="15"/>
      <c r="I9" s="60">
        <v>385</v>
      </c>
      <c r="J9" s="60"/>
      <c r="K9" s="60"/>
      <c r="L9" s="60"/>
      <c r="M9" s="60"/>
      <c r="N9" s="60"/>
      <c r="O9" s="60"/>
      <c r="P9" s="60"/>
      <c r="Q9" s="90" t="s">
        <v>12</v>
      </c>
      <c r="R9" s="87"/>
      <c r="S9" s="89"/>
    </row>
    <row r="10" ht="42" customHeight="1" spans="1:19">
      <c r="A10" s="22"/>
      <c r="B10" s="23"/>
      <c r="C10" s="24"/>
      <c r="D10" s="25"/>
      <c r="E10" s="25"/>
      <c r="F10" s="26"/>
      <c r="G10" s="27"/>
      <c r="H10" s="28"/>
      <c r="I10" s="61">
        <v>37.44</v>
      </c>
      <c r="J10" s="62"/>
      <c r="K10" s="62"/>
      <c r="L10" s="62"/>
      <c r="M10" s="62"/>
      <c r="N10" s="62"/>
      <c r="O10" s="62"/>
      <c r="P10" s="63"/>
      <c r="Q10" s="86"/>
      <c r="R10" s="87"/>
      <c r="S10" s="89"/>
    </row>
    <row r="11" ht="42" customHeight="1" spans="1:19">
      <c r="A11" s="12" t="s">
        <v>11</v>
      </c>
      <c r="B11" s="13"/>
      <c r="C11" s="14" t="s">
        <v>10</v>
      </c>
      <c r="D11" s="13"/>
      <c r="E11" s="13"/>
      <c r="F11" s="13"/>
      <c r="G11" s="27"/>
      <c r="H11" s="28"/>
      <c r="I11" s="60">
        <v>4.2</v>
      </c>
      <c r="J11" s="60"/>
      <c r="K11" s="60"/>
      <c r="L11" s="60"/>
      <c r="M11" s="60"/>
      <c r="N11" s="60"/>
      <c r="O11" s="60"/>
      <c r="P11" s="60"/>
      <c r="Q11" s="86"/>
      <c r="R11" s="87"/>
      <c r="S11" s="89"/>
    </row>
    <row r="12" ht="42" customHeight="1" spans="1:19">
      <c r="A12" s="12" t="s">
        <v>13</v>
      </c>
      <c r="B12" s="13"/>
      <c r="C12" s="14" t="s">
        <v>9</v>
      </c>
      <c r="D12" s="13"/>
      <c r="E12" s="13"/>
      <c r="F12" s="13"/>
      <c r="G12" s="15"/>
      <c r="H12" s="15"/>
      <c r="I12" s="60">
        <v>16.64</v>
      </c>
      <c r="J12" s="60"/>
      <c r="K12" s="60"/>
      <c r="L12" s="60"/>
      <c r="M12" s="60"/>
      <c r="N12" s="60"/>
      <c r="O12" s="60"/>
      <c r="P12" s="60"/>
      <c r="Q12" s="86"/>
      <c r="R12" s="87"/>
      <c r="S12" s="89"/>
    </row>
    <row r="13" ht="42" customHeight="1" spans="1:19">
      <c r="A13" s="16" t="s">
        <v>14</v>
      </c>
      <c r="B13" s="29"/>
      <c r="C13" s="29"/>
      <c r="D13" s="29"/>
      <c r="E13" s="29"/>
      <c r="F13" s="29"/>
      <c r="G13" s="29"/>
      <c r="H13" s="17"/>
      <c r="I13" s="64">
        <f>SUM(I7:P12)</f>
        <v>443.28</v>
      </c>
      <c r="J13" s="65"/>
      <c r="K13" s="65"/>
      <c r="L13" s="65"/>
      <c r="M13" s="66"/>
      <c r="N13" s="64"/>
      <c r="O13" s="65"/>
      <c r="P13" s="66"/>
      <c r="Q13" s="91"/>
      <c r="R13" s="92"/>
      <c r="S13" s="89"/>
    </row>
    <row r="14" ht="39.95" customHeight="1" spans="1:19">
      <c r="A14" s="30" t="s">
        <v>15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</row>
    <row r="15" ht="16" customHeight="1" spans="1:19">
      <c r="A15" s="32"/>
      <c r="B15" s="33" t="s">
        <v>16</v>
      </c>
      <c r="C15" s="34">
        <v>1</v>
      </c>
      <c r="D15" s="34" t="s">
        <v>17</v>
      </c>
      <c r="E15" s="32"/>
      <c r="F15" s="33" t="s">
        <v>18</v>
      </c>
      <c r="G15" s="33"/>
      <c r="H15" s="34">
        <v>1</v>
      </c>
      <c r="I15" s="67" t="s">
        <v>17</v>
      </c>
      <c r="J15" s="37"/>
      <c r="K15" s="36"/>
      <c r="L15" s="68" t="s">
        <v>19</v>
      </c>
      <c r="M15" s="34">
        <f>1*2+1.5*3.1</f>
        <v>6.65</v>
      </c>
      <c r="N15" s="34" t="s">
        <v>20</v>
      </c>
      <c r="O15" s="34"/>
      <c r="P15" s="33" t="s">
        <v>21</v>
      </c>
      <c r="Q15" s="34"/>
      <c r="R15" s="93" t="s">
        <v>22</v>
      </c>
      <c r="S15" s="94"/>
    </row>
    <row r="16" ht="17" customHeight="1" spans="1:19">
      <c r="A16" s="35"/>
      <c r="B16" s="36" t="s">
        <v>23</v>
      </c>
      <c r="C16" s="37">
        <v>1</v>
      </c>
      <c r="D16" s="37" t="s">
        <v>17</v>
      </c>
      <c r="E16" s="35"/>
      <c r="F16" s="38" t="s">
        <v>24</v>
      </c>
      <c r="G16" s="36"/>
      <c r="H16" s="37"/>
      <c r="I16" s="69" t="s">
        <v>17</v>
      </c>
      <c r="J16" s="37"/>
      <c r="K16" s="36"/>
      <c r="L16" s="70" t="s">
        <v>25</v>
      </c>
      <c r="M16" s="37"/>
      <c r="N16" s="37" t="s">
        <v>20</v>
      </c>
      <c r="O16" s="37"/>
      <c r="P16" s="36" t="s">
        <v>26</v>
      </c>
      <c r="Q16" s="37"/>
      <c r="R16" s="78" t="s">
        <v>27</v>
      </c>
      <c r="S16" s="95"/>
    </row>
    <row r="17" ht="15.6" spans="1:19">
      <c r="A17" s="35"/>
      <c r="B17" s="36" t="s">
        <v>28</v>
      </c>
      <c r="C17" s="37">
        <v>1</v>
      </c>
      <c r="D17" s="37" t="s">
        <v>29</v>
      </c>
      <c r="E17" s="35"/>
      <c r="F17" s="38" t="s">
        <v>30</v>
      </c>
      <c r="G17" s="36"/>
      <c r="H17" s="37"/>
      <c r="I17" s="71" t="s">
        <v>31</v>
      </c>
      <c r="J17" s="37"/>
      <c r="K17" s="36"/>
      <c r="L17" s="70" t="s">
        <v>32</v>
      </c>
      <c r="M17" s="37"/>
      <c r="N17" s="37" t="s">
        <v>20</v>
      </c>
      <c r="O17" s="37"/>
      <c r="P17" s="36" t="s">
        <v>33</v>
      </c>
      <c r="Q17" s="37">
        <f>4*13.5+10.4*1.3</f>
        <v>67.52</v>
      </c>
      <c r="R17" s="78" t="s">
        <v>27</v>
      </c>
      <c r="S17" s="95"/>
    </row>
    <row r="18" ht="15.6" spans="1:19">
      <c r="A18" s="35"/>
      <c r="B18" s="36" t="s">
        <v>34</v>
      </c>
      <c r="C18" s="37"/>
      <c r="D18" s="37" t="s">
        <v>29</v>
      </c>
      <c r="E18" s="35"/>
      <c r="F18" s="38" t="s">
        <v>35</v>
      </c>
      <c r="G18" s="36"/>
      <c r="H18" s="37"/>
      <c r="I18" s="71" t="s">
        <v>31</v>
      </c>
      <c r="J18" s="37"/>
      <c r="K18" s="36"/>
      <c r="L18" s="70" t="s">
        <v>36</v>
      </c>
      <c r="M18" s="37"/>
      <c r="N18" s="37" t="s">
        <v>20</v>
      </c>
      <c r="O18" s="37"/>
      <c r="P18" s="36" t="s">
        <v>37</v>
      </c>
      <c r="Q18" s="37"/>
      <c r="R18" s="78" t="s">
        <v>27</v>
      </c>
      <c r="S18" s="95"/>
    </row>
    <row r="19" ht="15.6" spans="1:19">
      <c r="A19" s="35"/>
      <c r="B19" s="36" t="s">
        <v>38</v>
      </c>
      <c r="C19" s="37">
        <v>1</v>
      </c>
      <c r="D19" s="37" t="s">
        <v>29</v>
      </c>
      <c r="E19" s="35"/>
      <c r="F19" s="36" t="s">
        <v>39</v>
      </c>
      <c r="G19" s="36"/>
      <c r="H19" s="37">
        <v>1</v>
      </c>
      <c r="I19" s="69" t="s">
        <v>29</v>
      </c>
      <c r="J19" s="37"/>
      <c r="K19" s="36"/>
      <c r="L19" s="70" t="s">
        <v>40</v>
      </c>
      <c r="M19" s="37">
        <f>2.1*2+5.2*10.4</f>
        <v>58.28</v>
      </c>
      <c r="N19" s="37" t="s">
        <v>20</v>
      </c>
      <c r="O19" s="37"/>
      <c r="P19" s="36" t="s">
        <v>41</v>
      </c>
      <c r="Q19" s="37"/>
      <c r="R19" s="78" t="s">
        <v>27</v>
      </c>
      <c r="S19" s="95"/>
    </row>
    <row r="20" ht="15.6" spans="1:19">
      <c r="A20" s="35"/>
      <c r="B20" s="36" t="s">
        <v>42</v>
      </c>
      <c r="C20" s="37"/>
      <c r="D20" s="37" t="s">
        <v>29</v>
      </c>
      <c r="E20" s="35"/>
      <c r="F20" s="36" t="s">
        <v>43</v>
      </c>
      <c r="G20" s="36"/>
      <c r="H20" s="37"/>
      <c r="I20" s="69" t="s">
        <v>29</v>
      </c>
      <c r="J20" s="37"/>
      <c r="K20" s="36"/>
      <c r="L20" s="70" t="s">
        <v>44</v>
      </c>
      <c r="M20" s="37"/>
      <c r="N20" s="37" t="s">
        <v>45</v>
      </c>
      <c r="O20" s="37"/>
      <c r="P20" s="36" t="s">
        <v>46</v>
      </c>
      <c r="Q20" s="37">
        <v>2.4</v>
      </c>
      <c r="R20" s="96" t="s">
        <v>22</v>
      </c>
      <c r="S20" s="97"/>
    </row>
    <row r="21" ht="15.6" spans="1:19">
      <c r="A21" s="35"/>
      <c r="B21" s="36" t="s">
        <v>47</v>
      </c>
      <c r="C21" s="37">
        <v>1</v>
      </c>
      <c r="D21" s="37" t="s">
        <v>29</v>
      </c>
      <c r="E21" s="35"/>
      <c r="F21" s="36" t="s">
        <v>48</v>
      </c>
      <c r="G21" s="36"/>
      <c r="H21" s="37"/>
      <c r="I21" s="69" t="s">
        <v>29</v>
      </c>
      <c r="J21" s="37"/>
      <c r="K21" s="36"/>
      <c r="L21" s="70" t="s">
        <v>49</v>
      </c>
      <c r="M21" s="37"/>
      <c r="N21" s="37" t="s">
        <v>20</v>
      </c>
      <c r="O21" s="37"/>
      <c r="P21" s="36" t="s">
        <v>50</v>
      </c>
      <c r="Q21" s="37">
        <f>4.1*2*2+5</f>
        <v>21.4</v>
      </c>
      <c r="R21" s="78" t="s">
        <v>27</v>
      </c>
      <c r="S21" s="95"/>
    </row>
    <row r="22" ht="15.6" spans="1:19">
      <c r="A22" s="35"/>
      <c r="B22" s="36" t="s">
        <v>51</v>
      </c>
      <c r="C22" s="37">
        <f>5.6*2</f>
        <v>11.2</v>
      </c>
      <c r="D22" s="37" t="s">
        <v>20</v>
      </c>
      <c r="E22" s="35"/>
      <c r="F22" s="36" t="s">
        <v>52</v>
      </c>
      <c r="G22" s="36"/>
      <c r="H22" s="37"/>
      <c r="I22" s="69" t="s">
        <v>20</v>
      </c>
      <c r="J22" s="37"/>
      <c r="K22" s="36"/>
      <c r="L22" s="70" t="s">
        <v>53</v>
      </c>
      <c r="M22" s="37"/>
      <c r="N22" s="37" t="s">
        <v>20</v>
      </c>
      <c r="O22" s="37"/>
      <c r="P22" s="38" t="s">
        <v>54</v>
      </c>
      <c r="Q22" s="37"/>
      <c r="R22" s="78" t="s">
        <v>27</v>
      </c>
      <c r="S22" s="95"/>
    </row>
    <row r="23" ht="15.6" spans="1:19">
      <c r="A23" s="35"/>
      <c r="B23" s="36" t="s">
        <v>55</v>
      </c>
      <c r="C23" s="37"/>
      <c r="D23" s="39" t="s">
        <v>31</v>
      </c>
      <c r="E23" s="35"/>
      <c r="F23" s="36" t="s">
        <v>56</v>
      </c>
      <c r="G23" s="36"/>
      <c r="H23" s="37"/>
      <c r="I23" s="69" t="s">
        <v>29</v>
      </c>
      <c r="J23" s="37"/>
      <c r="K23" s="36"/>
      <c r="L23" s="70" t="s">
        <v>57</v>
      </c>
      <c r="M23" s="37"/>
      <c r="N23" s="37" t="s">
        <v>20</v>
      </c>
      <c r="O23" s="37"/>
      <c r="P23" s="36" t="s">
        <v>58</v>
      </c>
      <c r="Q23" s="37"/>
      <c r="R23" s="78" t="s">
        <v>27</v>
      </c>
      <c r="S23" s="95"/>
    </row>
    <row r="24" ht="15.6" spans="1:19">
      <c r="A24" s="35"/>
      <c r="B24" s="36" t="s">
        <v>59</v>
      </c>
      <c r="C24" s="37">
        <v>5</v>
      </c>
      <c r="D24" s="37" t="s">
        <v>20</v>
      </c>
      <c r="E24" s="35"/>
      <c r="F24" s="36" t="s">
        <v>60</v>
      </c>
      <c r="G24" s="36"/>
      <c r="H24" s="37"/>
      <c r="I24" s="69" t="s">
        <v>20</v>
      </c>
      <c r="J24" s="37"/>
      <c r="K24" s="36"/>
      <c r="L24" s="70" t="s">
        <v>61</v>
      </c>
      <c r="M24" s="37">
        <v>2</v>
      </c>
      <c r="N24" s="39" t="s">
        <v>31</v>
      </c>
      <c r="O24" s="37"/>
      <c r="P24" s="36" t="s">
        <v>62</v>
      </c>
      <c r="Q24" s="37">
        <v>1</v>
      </c>
      <c r="R24" s="96" t="s">
        <v>31</v>
      </c>
      <c r="S24" s="97"/>
    </row>
    <row r="25" ht="15.6" spans="1:19">
      <c r="A25" s="35"/>
      <c r="B25" s="36" t="s">
        <v>63</v>
      </c>
      <c r="C25" s="37">
        <v>3</v>
      </c>
      <c r="D25" s="37" t="s">
        <v>20</v>
      </c>
      <c r="E25" s="35"/>
      <c r="F25" s="36" t="s">
        <v>64</v>
      </c>
      <c r="G25" s="36"/>
      <c r="H25" s="37"/>
      <c r="I25" s="69" t="s">
        <v>20</v>
      </c>
      <c r="J25" s="37"/>
      <c r="K25" s="36"/>
      <c r="L25" s="70" t="s">
        <v>65</v>
      </c>
      <c r="M25" s="37">
        <f>5.2*10.4+2.1*2</f>
        <v>58.28</v>
      </c>
      <c r="N25" s="37" t="s">
        <v>20</v>
      </c>
      <c r="O25" s="37"/>
      <c r="P25" s="36" t="s">
        <v>66</v>
      </c>
      <c r="Q25" s="37"/>
      <c r="R25" s="78" t="s">
        <v>27</v>
      </c>
      <c r="S25" s="95"/>
    </row>
    <row r="26" ht="15.6" spans="1:19">
      <c r="A26" s="35"/>
      <c r="B26" s="36" t="s">
        <v>67</v>
      </c>
      <c r="C26" s="37"/>
      <c r="D26" s="37" t="s">
        <v>20</v>
      </c>
      <c r="E26" s="35"/>
      <c r="F26" s="36" t="s">
        <v>68</v>
      </c>
      <c r="G26" s="36"/>
      <c r="H26" s="37">
        <f>3.9*1.9+24*5</f>
        <v>127.41</v>
      </c>
      <c r="I26" s="69" t="s">
        <v>20</v>
      </c>
      <c r="J26" s="37"/>
      <c r="K26" s="36"/>
      <c r="L26" s="70" t="s">
        <v>69</v>
      </c>
      <c r="M26" s="37"/>
      <c r="N26" s="37" t="s">
        <v>20</v>
      </c>
      <c r="O26" s="37"/>
      <c r="P26" s="36" t="s">
        <v>70</v>
      </c>
      <c r="Q26" s="37">
        <f>9.2*6.6+5*2.5+5*6.6+1*0.5</f>
        <v>106.72</v>
      </c>
      <c r="R26" s="78" t="s">
        <v>27</v>
      </c>
      <c r="S26" s="95"/>
    </row>
    <row r="27" ht="14" customHeight="1" spans="1:19">
      <c r="A27" s="35"/>
      <c r="B27" s="40" t="s">
        <v>71</v>
      </c>
      <c r="C27" s="37"/>
      <c r="D27" s="37" t="s">
        <v>29</v>
      </c>
      <c r="E27" s="35"/>
      <c r="F27" s="36" t="s">
        <v>72</v>
      </c>
      <c r="G27" s="36"/>
      <c r="H27" s="37"/>
      <c r="I27" s="69" t="s">
        <v>29</v>
      </c>
      <c r="J27" s="37"/>
      <c r="K27" s="40"/>
      <c r="L27" s="72" t="s">
        <v>73</v>
      </c>
      <c r="M27" s="37">
        <v>120.82</v>
      </c>
      <c r="N27" s="37" t="s">
        <v>20</v>
      </c>
      <c r="O27" s="37"/>
      <c r="P27" s="40" t="s">
        <v>74</v>
      </c>
      <c r="Q27" s="37"/>
      <c r="R27" s="78" t="s">
        <v>27</v>
      </c>
      <c r="S27" s="95"/>
    </row>
    <row r="28" ht="15.6" spans="1:19">
      <c r="A28" s="41"/>
      <c r="B28" s="36" t="s">
        <v>75</v>
      </c>
      <c r="C28" s="37">
        <v>25</v>
      </c>
      <c r="D28" s="42" t="s">
        <v>31</v>
      </c>
      <c r="E28" s="41"/>
      <c r="F28" s="36" t="s">
        <v>76</v>
      </c>
      <c r="G28" s="36"/>
      <c r="H28" s="37"/>
      <c r="I28" s="73" t="s">
        <v>31</v>
      </c>
      <c r="J28" s="41"/>
      <c r="K28" s="41"/>
      <c r="L28" s="70" t="s">
        <v>77</v>
      </c>
      <c r="M28" s="37"/>
      <c r="N28" s="74" t="s">
        <v>78</v>
      </c>
      <c r="O28" s="37"/>
      <c r="P28" s="36" t="s">
        <v>79</v>
      </c>
      <c r="Q28" s="37"/>
      <c r="R28" s="78" t="s">
        <v>27</v>
      </c>
      <c r="S28" s="95"/>
    </row>
    <row r="29" ht="15.6" spans="1:19">
      <c r="A29" s="41"/>
      <c r="B29" s="36" t="s">
        <v>80</v>
      </c>
      <c r="C29" s="37"/>
      <c r="D29" s="42" t="s">
        <v>22</v>
      </c>
      <c r="E29" s="41"/>
      <c r="F29" s="36" t="s">
        <v>81</v>
      </c>
      <c r="G29" s="36"/>
      <c r="H29" s="37"/>
      <c r="I29" s="73" t="s">
        <v>31</v>
      </c>
      <c r="J29" s="41"/>
      <c r="K29" s="41"/>
      <c r="L29" s="70" t="s">
        <v>82</v>
      </c>
      <c r="M29" s="37"/>
      <c r="N29" s="37" t="s">
        <v>83</v>
      </c>
      <c r="O29" s="37"/>
      <c r="P29" s="36" t="s">
        <v>84</v>
      </c>
      <c r="Q29" s="37"/>
      <c r="R29" s="78" t="s">
        <v>27</v>
      </c>
      <c r="S29" s="95"/>
    </row>
    <row r="30" ht="15.6" spans="1:19">
      <c r="A30" s="41"/>
      <c r="B30" s="36" t="s">
        <v>85</v>
      </c>
      <c r="C30" s="37">
        <v>1</v>
      </c>
      <c r="D30" s="42" t="s">
        <v>31</v>
      </c>
      <c r="E30" s="41"/>
      <c r="F30" s="36" t="s">
        <v>86</v>
      </c>
      <c r="G30" s="36"/>
      <c r="H30" s="37">
        <f>2*2.2</f>
        <v>4.4</v>
      </c>
      <c r="I30" s="69" t="s">
        <v>20</v>
      </c>
      <c r="J30" s="41"/>
      <c r="K30" s="41"/>
      <c r="L30" s="70" t="s">
        <v>87</v>
      </c>
      <c r="M30" s="37"/>
      <c r="N30" s="42" t="s">
        <v>31</v>
      </c>
      <c r="O30" s="75"/>
      <c r="P30" s="36" t="s">
        <v>88</v>
      </c>
      <c r="Q30" s="37"/>
      <c r="R30" s="78" t="s">
        <v>27</v>
      </c>
      <c r="S30" s="95"/>
    </row>
    <row r="31" ht="15.6" spans="1:19">
      <c r="A31" s="41"/>
      <c r="B31" s="36" t="s">
        <v>89</v>
      </c>
      <c r="C31" s="37"/>
      <c r="D31" s="37" t="s">
        <v>20</v>
      </c>
      <c r="E31" s="41"/>
      <c r="F31" s="36" t="s">
        <v>90</v>
      </c>
      <c r="G31" s="36"/>
      <c r="H31" s="37"/>
      <c r="I31" s="69" t="s">
        <v>20</v>
      </c>
      <c r="J31" s="41"/>
      <c r="K31" s="41"/>
      <c r="L31" s="70" t="s">
        <v>91</v>
      </c>
      <c r="M31" s="37"/>
      <c r="N31" s="42" t="s">
        <v>22</v>
      </c>
      <c r="O31" s="75"/>
      <c r="P31" s="36" t="s">
        <v>92</v>
      </c>
      <c r="Q31" s="37">
        <f>50+30+5+5+2</f>
        <v>92</v>
      </c>
      <c r="R31" s="98" t="s">
        <v>93</v>
      </c>
      <c r="S31" s="99"/>
    </row>
    <row r="32" ht="15" customHeight="1" spans="1:19">
      <c r="A32" s="41"/>
      <c r="B32" s="36" t="s">
        <v>94</v>
      </c>
      <c r="C32" s="37"/>
      <c r="D32" s="37" t="s">
        <v>20</v>
      </c>
      <c r="E32" s="41"/>
      <c r="F32" s="36" t="s">
        <v>95</v>
      </c>
      <c r="G32" s="36"/>
      <c r="H32" s="37"/>
      <c r="I32" s="69" t="s">
        <v>20</v>
      </c>
      <c r="J32" s="41"/>
      <c r="K32" s="41"/>
      <c r="L32" s="70" t="s">
        <v>96</v>
      </c>
      <c r="M32" s="37"/>
      <c r="N32" s="37" t="s">
        <v>20</v>
      </c>
      <c r="O32" s="75"/>
      <c r="P32" s="36" t="s">
        <v>97</v>
      </c>
      <c r="Q32" s="37"/>
      <c r="R32" s="98" t="s">
        <v>93</v>
      </c>
      <c r="S32" s="99"/>
    </row>
    <row r="33" ht="15.6" spans="1:19">
      <c r="A33" s="41"/>
      <c r="B33" s="36" t="s">
        <v>98</v>
      </c>
      <c r="C33" s="37"/>
      <c r="D33" s="37" t="s">
        <v>20</v>
      </c>
      <c r="E33" s="41"/>
      <c r="F33" s="36" t="s">
        <v>99</v>
      </c>
      <c r="G33" s="36"/>
      <c r="H33" s="37"/>
      <c r="I33" s="73" t="s">
        <v>100</v>
      </c>
      <c r="J33" s="41"/>
      <c r="K33" s="41"/>
      <c r="L33" s="70" t="s">
        <v>101</v>
      </c>
      <c r="M33" s="37"/>
      <c r="N33" s="37" t="s">
        <v>20</v>
      </c>
      <c r="O33" s="75"/>
      <c r="P33" s="36" t="s">
        <v>102</v>
      </c>
      <c r="Q33" s="37"/>
      <c r="R33" s="98" t="s">
        <v>103</v>
      </c>
      <c r="S33" s="99"/>
    </row>
    <row r="34" ht="15.6" spans="1:19">
      <c r="A34" s="41"/>
      <c r="B34" s="36" t="s">
        <v>104</v>
      </c>
      <c r="C34" s="37">
        <f>70*1+18*4.5+3.3*1.6</f>
        <v>156.28</v>
      </c>
      <c r="D34" s="37" t="s">
        <v>20</v>
      </c>
      <c r="E34" s="41"/>
      <c r="F34" s="36" t="s">
        <v>105</v>
      </c>
      <c r="G34" s="36"/>
      <c r="H34" s="37"/>
      <c r="I34" s="73" t="s">
        <v>22</v>
      </c>
      <c r="J34" s="41"/>
      <c r="K34" s="41"/>
      <c r="L34" s="70" t="s">
        <v>106</v>
      </c>
      <c r="M34" s="37"/>
      <c r="N34" s="37" t="s">
        <v>20</v>
      </c>
      <c r="O34" s="75"/>
      <c r="P34" s="36" t="s">
        <v>107</v>
      </c>
      <c r="Q34" s="37"/>
      <c r="R34" s="98" t="s">
        <v>103</v>
      </c>
      <c r="S34" s="99"/>
    </row>
    <row r="35" ht="15.6" spans="1:19">
      <c r="A35" s="41"/>
      <c r="B35" s="36" t="s">
        <v>108</v>
      </c>
      <c r="C35" s="37"/>
      <c r="D35" s="37" t="s">
        <v>20</v>
      </c>
      <c r="E35" s="41"/>
      <c r="F35" s="36" t="s">
        <v>109</v>
      </c>
      <c r="G35" s="36"/>
      <c r="H35" s="37"/>
      <c r="I35" s="73" t="s">
        <v>22</v>
      </c>
      <c r="J35" s="41"/>
      <c r="K35" s="41"/>
      <c r="L35" s="70" t="s">
        <v>110</v>
      </c>
      <c r="M35" s="37"/>
      <c r="N35" s="37" t="s">
        <v>20</v>
      </c>
      <c r="O35" s="75"/>
      <c r="P35" s="36" t="s">
        <v>111</v>
      </c>
      <c r="Q35" s="37"/>
      <c r="R35" s="2" t="s">
        <v>78</v>
      </c>
      <c r="S35" s="100"/>
    </row>
    <row r="36" ht="15.6" spans="1:19">
      <c r="A36" s="43"/>
      <c r="B36" s="44" t="s">
        <v>112</v>
      </c>
      <c r="C36" s="45"/>
      <c r="D36" s="46" t="s">
        <v>31</v>
      </c>
      <c r="E36" s="43"/>
      <c r="F36" s="44" t="s">
        <v>113</v>
      </c>
      <c r="G36" s="44"/>
      <c r="H36" s="45"/>
      <c r="I36" s="76" t="s">
        <v>31</v>
      </c>
      <c r="J36" s="41"/>
      <c r="K36" s="41"/>
      <c r="L36" s="77" t="s">
        <v>114</v>
      </c>
      <c r="M36" s="78"/>
      <c r="N36" s="78" t="s">
        <v>20</v>
      </c>
      <c r="O36" s="79"/>
      <c r="P36" s="80" t="s">
        <v>115</v>
      </c>
      <c r="Q36" s="78"/>
      <c r="R36" s="78" t="s">
        <v>27</v>
      </c>
      <c r="S36" s="95"/>
    </row>
    <row r="37" ht="15" customHeight="1" spans="1:19">
      <c r="A37" s="41"/>
      <c r="B37" s="47"/>
      <c r="C37" s="48"/>
      <c r="D37" s="49"/>
      <c r="E37" s="49"/>
      <c r="F37" s="49"/>
      <c r="G37" s="49"/>
      <c r="H37" s="48"/>
      <c r="I37" s="48"/>
      <c r="J37" s="52"/>
      <c r="K37" s="52"/>
      <c r="L37" s="81"/>
      <c r="M37" s="82"/>
      <c r="N37" s="82"/>
      <c r="O37" s="82"/>
      <c r="P37" s="83"/>
      <c r="Q37" s="82"/>
      <c r="R37" s="83"/>
      <c r="S37" s="101"/>
    </row>
    <row r="38" ht="22.2" spans="2:19">
      <c r="B38" s="50"/>
      <c r="C38" s="51"/>
      <c r="D38" s="52"/>
      <c r="E38" s="52"/>
      <c r="F38" s="52"/>
      <c r="G38" s="52"/>
      <c r="H38" s="51"/>
      <c r="I38" s="51"/>
      <c r="J38" s="52"/>
      <c r="K38" s="52"/>
      <c r="L38" s="52"/>
      <c r="M38" s="51"/>
      <c r="N38" s="52"/>
      <c r="O38" s="52"/>
      <c r="P38" s="52"/>
      <c r="Q38" s="51"/>
      <c r="R38" s="52"/>
      <c r="S38" s="102"/>
    </row>
    <row r="39" ht="33" customHeight="1" spans="2:19">
      <c r="B39" s="53" t="s">
        <v>116</v>
      </c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102"/>
    </row>
    <row r="40" spans="2:19">
      <c r="B40" s="2"/>
      <c r="D40" s="2"/>
      <c r="E40" s="2"/>
      <c r="F40" s="2"/>
      <c r="G40" s="2"/>
      <c r="J40" s="2"/>
      <c r="K40" s="2"/>
      <c r="L40" s="2"/>
      <c r="N40" s="2"/>
      <c r="O40" s="2"/>
      <c r="P40" s="2"/>
      <c r="R40" s="2"/>
      <c r="S40" s="2"/>
    </row>
  </sheetData>
  <mergeCells count="64">
    <mergeCell ref="A3:S3"/>
    <mergeCell ref="A4:S4"/>
    <mergeCell ref="A7:B7"/>
    <mergeCell ref="C7:F7"/>
    <mergeCell ref="G7:H7"/>
    <mergeCell ref="I7:P7"/>
    <mergeCell ref="Q7:R7"/>
    <mergeCell ref="A8:B8"/>
    <mergeCell ref="C8:F8"/>
    <mergeCell ref="G8:H8"/>
    <mergeCell ref="I8:P8"/>
    <mergeCell ref="Q8:R8"/>
    <mergeCell ref="G9:H9"/>
    <mergeCell ref="I9:P9"/>
    <mergeCell ref="Q9:R9"/>
    <mergeCell ref="G10:H10"/>
    <mergeCell ref="I10:P10"/>
    <mergeCell ref="Q10:R10"/>
    <mergeCell ref="A11:B11"/>
    <mergeCell ref="C11:F11"/>
    <mergeCell ref="G11:H11"/>
    <mergeCell ref="I11:P11"/>
    <mergeCell ref="Q11:R11"/>
    <mergeCell ref="A12:B12"/>
    <mergeCell ref="C12:F12"/>
    <mergeCell ref="G12:H12"/>
    <mergeCell ref="I12:P12"/>
    <mergeCell ref="Q12:R12"/>
    <mergeCell ref="A13:H13"/>
    <mergeCell ref="I13:P13"/>
    <mergeCell ref="A14:S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B38:R38"/>
    <mergeCell ref="B39:R39"/>
    <mergeCell ref="B40:R40"/>
    <mergeCell ref="A1:S2"/>
    <mergeCell ref="Q5:S6"/>
    <mergeCell ref="A5:B6"/>
    <mergeCell ref="G5:H6"/>
    <mergeCell ref="C5:F6"/>
    <mergeCell ref="I5:P6"/>
    <mergeCell ref="A9:B10"/>
    <mergeCell ref="C9:F10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游走</cp:lastModifiedBy>
  <dcterms:created xsi:type="dcterms:W3CDTF">2019-11-29T00:31:00Z</dcterms:created>
  <dcterms:modified xsi:type="dcterms:W3CDTF">2024-01-04T07:37:41Z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CD995E7863594FFF8912F3CB05AE3B83_13</vt:lpwstr>
  </property>
</Properties>
</file>