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33" activeTab="3"/>
  </bookViews>
  <sheets>
    <sheet name="主体培育奖励" sheetId="4" r:id="rId1"/>
    <sheet name="网红经济奖励" sheetId="2" r:id="rId2"/>
    <sheet name="平台运营补助" sheetId="3" r:id="rId3"/>
    <sheet name="鼓励参与乡村振兴" sheetId="5" r:id="rId4"/>
  </sheets>
  <definedNames>
    <definedName name="_xlnm._FilterDatabase" localSheetId="0" hidden="1">主体培育奖励!$A$2:$M$36</definedName>
    <definedName name="_xlnm._FilterDatabase" localSheetId="2" hidden="1">平台运营补助!$A$2:$K$28</definedName>
    <definedName name="_xlnm._FilterDatabase" localSheetId="1" hidden="1">网红经济奖励!$A$2:$J$13</definedName>
    <definedName name="_xlnm._FilterDatabase" localSheetId="3" hidden="1">鼓励参与乡村振兴!$A$2:$I$12</definedName>
    <definedName name="_xlnm.Print_Titles" localSheetId="2">平台运营补助!$1:$2</definedName>
    <definedName name="_xlnm.Print_Titles" localSheetId="1">网红经济奖励!$1:$2</definedName>
    <definedName name="_xlnm.Print_Titles" localSheetId="0">主体培育奖励!$1:$2</definedName>
    <definedName name="_xlnm.Print_Titles" localSheetId="3">鼓励参与乡村振兴!$1:$2</definedName>
  </definedNames>
  <calcPr calcId="144525"/>
</workbook>
</file>

<file path=xl/sharedStrings.xml><?xml version="1.0" encoding="utf-8"?>
<sst xmlns="http://schemas.openxmlformats.org/spreadsheetml/2006/main" count="230" uniqueCount="120">
  <si>
    <t>霍邱县2022年主体培育奖励奖补审核结果汇总表</t>
  </si>
  <si>
    <t>序号</t>
  </si>
  <si>
    <t>申报单位</t>
  </si>
  <si>
    <t>联系人</t>
  </si>
  <si>
    <t>销售平台</t>
  </si>
  <si>
    <t>申报奖补项目</t>
  </si>
  <si>
    <t>申报销售额（元）</t>
  </si>
  <si>
    <t>申报奖补资金（元）</t>
  </si>
  <si>
    <t>2019年网销核实数（元）</t>
  </si>
  <si>
    <t>2020年网销核实数（元）</t>
  </si>
  <si>
    <t>2021年网销核实数（元）</t>
  </si>
  <si>
    <t>2022年网销核实数（元）</t>
  </si>
  <si>
    <t>审核建议奖补金额（元）</t>
  </si>
  <si>
    <t>备注</t>
  </si>
  <si>
    <t>安徽冠淮食品有限公司</t>
  </si>
  <si>
    <t>王后俊</t>
  </si>
  <si>
    <t>冠淮食品官方旗舰店（拼多多）</t>
  </si>
  <si>
    <t>网络销售额首次达到3000万元</t>
  </si>
  <si>
    <t>不符合申报条件</t>
  </si>
  <si>
    <t>安徽冠淮食品有限公司（美团优选）</t>
  </si>
  <si>
    <t>安徽冠淮食品（多多买菜）</t>
  </si>
  <si>
    <t>小计</t>
  </si>
  <si>
    <t>安徽百食轩生态农业有限公司</t>
  </si>
  <si>
    <t>赵明望</t>
  </si>
  <si>
    <t>百食轩百食轩生专卖店（抖音）</t>
  </si>
  <si>
    <t>网络销售额首次达到5000万元</t>
  </si>
  <si>
    <t>安徽百食轩农产品销售有限公司</t>
  </si>
  <si>
    <t>百食轩官方旗舰店（抖音）</t>
  </si>
  <si>
    <t>霍邱县富民米业有限公司</t>
  </si>
  <si>
    <t>付道亮</t>
  </si>
  <si>
    <t>品贡香官方旗舰店（京东）</t>
  </si>
  <si>
    <t>品贡香京东自营旗舰店（京东）</t>
  </si>
  <si>
    <t>品贡香旗舰店（天猫）</t>
  </si>
  <si>
    <t>品贡香食品官方旗舰店（拼多多）</t>
  </si>
  <si>
    <t>品贡香米店（微盟）</t>
  </si>
  <si>
    <t>品贡香米真仙店（微盟）</t>
  </si>
  <si>
    <t>品贡香旗舰店（微信小商店）</t>
  </si>
  <si>
    <t>米真仙大米旗舰店（有赞）</t>
  </si>
  <si>
    <t>霍邱县元气剐谷商贸有限公司</t>
  </si>
  <si>
    <t>霍邱特产馆（抖店）</t>
  </si>
  <si>
    <t>网络销售额首次达到500万元</t>
  </si>
  <si>
    <t>视频销售数据提供2022年5月至12月</t>
  </si>
  <si>
    <t>霍邱食品专营店（快手）</t>
  </si>
  <si>
    <t>中国特产霍邱馆（京东）</t>
  </si>
  <si>
    <t>视频销售数据视频看不清</t>
  </si>
  <si>
    <t>中国特产霍邱县特产馆（淘宝）</t>
  </si>
  <si>
    <t>霍邱特产馆（拼多多）</t>
  </si>
  <si>
    <t>六安小酥腰商贸有限公司</t>
  </si>
  <si>
    <t>品贡香小酥腰专卖店（抖店）</t>
  </si>
  <si>
    <t>网络销售额首次达到1000万元</t>
  </si>
  <si>
    <t>霍邱县背包客电子商务有限公司</t>
  </si>
  <si>
    <t>屠西建</t>
  </si>
  <si>
    <t>凤出源旗生鲜旗舰店（抖音）</t>
  </si>
  <si>
    <t>凤出源旗舰店（淘宝）</t>
  </si>
  <si>
    <t>蛋哥小店2017（淘宝）</t>
  </si>
  <si>
    <t>视频销售数据提供2022年4月至12月</t>
  </si>
  <si>
    <t>背包客生态馆（淘宝）</t>
  </si>
  <si>
    <t>凤出源旗舰店（天猫）</t>
  </si>
  <si>
    <t>凤出源旗舰店（拼多多）</t>
  </si>
  <si>
    <t>霍邱元颐食品有限公司</t>
  </si>
  <si>
    <t>祁增保</t>
  </si>
  <si>
    <t>暖小七生鲜旗舰店（抖音）</t>
  </si>
  <si>
    <t>暖小七生鲜旗舰店（拼多多）</t>
  </si>
  <si>
    <t>暖小七快手小店</t>
  </si>
  <si>
    <t>2022年9月至12月份数据</t>
  </si>
  <si>
    <t>元颐特产专营店（拼多多）</t>
  </si>
  <si>
    <t>合计</t>
  </si>
  <si>
    <t>霍邱县2022年网红经济奖励奖补审核结果汇总表</t>
  </si>
  <si>
    <t>2022年网红直播网销核实数（元）</t>
  </si>
  <si>
    <t>霍邱县邱米山电子商务有限公司</t>
  </si>
  <si>
    <t>黄健</t>
  </si>
  <si>
    <t>邱米山旗舰店（抖音）</t>
  </si>
  <si>
    <t>未能提供直播期间实际线上销售视频</t>
  </si>
  <si>
    <t>安徽仁心齐心商务有限公司</t>
  </si>
  <si>
    <t>高晶晶</t>
  </si>
  <si>
    <t>暖小七抖音旗舰店（抖音）</t>
  </si>
  <si>
    <t>百食轩生鲜旗舰店（抖音）</t>
  </si>
  <si>
    <t>霍邱县米真仙商贸有限公司</t>
  </si>
  <si>
    <t>米真仙霍邱县专卖店（快手）</t>
  </si>
  <si>
    <t>安徽忠旭雨衣制造有限公司</t>
  </si>
  <si>
    <t>王辉堂</t>
  </si>
  <si>
    <t>RAINFREEM琴飞曼雨衣旗舰店（抖音）</t>
  </si>
  <si>
    <t>凤出源旗舰店（抖音）</t>
  </si>
  <si>
    <t>霍邱县2022年平台运营补助奖补审核结果汇总表</t>
  </si>
  <si>
    <t>平台服务费</t>
  </si>
  <si>
    <t>平台服务费核实数（元）</t>
  </si>
  <si>
    <t>六安明翊休闲运动用品有限公司</t>
  </si>
  <si>
    <t>李永开</t>
  </si>
  <si>
    <t>速澜旗舰店（天猫）</t>
  </si>
  <si>
    <t>2022年平台店铺销售额未超过1000万元</t>
  </si>
  <si>
    <t>Leistyle旗舰店（天猫）</t>
  </si>
  <si>
    <t>六安明翊实力供应商（1688店铺）</t>
  </si>
  <si>
    <t>视频销售数据提供2022年5月至12月，未看到1至4月数据，2022年平台店铺销售额未超过1000万元</t>
  </si>
  <si>
    <t>2022年平台店铺销售额未超过1000万元；视频未提供2022年平台运营数据</t>
  </si>
  <si>
    <t>未在提供视频中找到平台运行维护费</t>
  </si>
  <si>
    <t>视频未提供2022年平台运营数据</t>
  </si>
  <si>
    <t>安徽雨依情户外用品有限公司</t>
  </si>
  <si>
    <t>琴飞曼官方旗舰店（天猫平台）</t>
  </si>
  <si>
    <t>视频销售数据提供2022年4月至12月，未看到1至3月数据，2022年平台店铺销售额未超过1000万元</t>
  </si>
  <si>
    <t>琴飞曼雨衣旗舰店（抖音）</t>
  </si>
  <si>
    <t>霍邱县2022年鼓励参与乡村振兴审核结果汇总表</t>
  </si>
  <si>
    <t>所在地</t>
  </si>
  <si>
    <t>形式类型</t>
  </si>
  <si>
    <t>申报资金（元）</t>
  </si>
  <si>
    <t>资金审核数（元）</t>
  </si>
  <si>
    <t>安徽大艾药业科技股份有限公司</t>
  </si>
  <si>
    <t>郭端良</t>
  </si>
  <si>
    <t>霍邱县彭塔镇西隐贤村</t>
  </si>
  <si>
    <t>厂房租赁（每年4万元租金）</t>
  </si>
  <si>
    <t>专业合作社大棚及配套设施转包租赁（3万元）</t>
  </si>
  <si>
    <t>西隐贤村投入140万元资金入股（4.2万元）</t>
  </si>
  <si>
    <t>专业合作社钢构车间租赁（3万元）</t>
  </si>
  <si>
    <t>西隐贤村投入100万元资金入股（5万元）</t>
  </si>
  <si>
    <t>霍邱县白莲乡白莲村</t>
  </si>
  <si>
    <t>白莲村村内委员会投资入股40万元，采取分红（3.2万元）形式</t>
  </si>
  <si>
    <t>白莲村村内委员会产业发展合作投资50万元，采取分红（4万元）形式</t>
  </si>
  <si>
    <t>霍邱县周集镇富矿村</t>
  </si>
  <si>
    <t>富矿村“肥东县县域对帮扶资金”入股分红，采取分红（12万元）形式</t>
  </si>
  <si>
    <t>戈俊峰</t>
  </si>
  <si>
    <t>电商帮扶先进个人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</si>
</sst>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/>
    <xf numFmtId="10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zoomScale="90" zoomScaleNormal="90" workbookViewId="0">
      <pane ySplit="2" topLeftCell="A24" activePane="bottomLeft" state="frozen"/>
      <selection/>
      <selection pane="bottomLeft" activeCell="D2" sqref="D$1:D$1048576"/>
    </sheetView>
  </sheetViews>
  <sheetFormatPr defaultColWidth="9" defaultRowHeight="14.25"/>
  <cols>
    <col min="1" max="1" width="4.125" style="1" customWidth="1"/>
    <col min="2" max="2" width="16" style="4" customWidth="1"/>
    <col min="3" max="3" width="7" style="1" customWidth="1"/>
    <col min="4" max="5" width="12" style="5" customWidth="1"/>
    <col min="6" max="6" width="14" style="20" customWidth="1"/>
    <col min="7" max="9" width="14.875" style="1" customWidth="1"/>
    <col min="10" max="10" width="14.8583333333333" style="1" customWidth="1"/>
    <col min="11" max="11" width="15" style="5" customWidth="1"/>
    <col min="12" max="12" width="12.625" style="19" customWidth="1"/>
    <col min="13" max="13" width="12" style="1" customWidth="1"/>
    <col min="14" max="16384" width="9" style="1"/>
  </cols>
  <sheetData>
    <row r="1" s="1" customFormat="1" ht="51" customHeight="1" spans="1:13">
      <c r="A1" s="21" t="s">
        <v>0</v>
      </c>
      <c r="B1" s="21"/>
      <c r="C1" s="21"/>
      <c r="D1" s="22"/>
      <c r="E1" s="22"/>
      <c r="F1" s="24"/>
      <c r="G1" s="21"/>
      <c r="H1" s="21"/>
      <c r="I1" s="21"/>
      <c r="J1" s="21"/>
      <c r="K1" s="22"/>
      <c r="L1" s="23"/>
      <c r="M1" s="21"/>
    </row>
    <row r="2" s="2" customFormat="1" ht="39.9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7" t="s">
        <v>13</v>
      </c>
    </row>
    <row r="3" s="2" customFormat="1" ht="39.95" customHeight="1" spans="1:13">
      <c r="A3" s="8">
        <v>1</v>
      </c>
      <c r="B3" s="8" t="s">
        <v>14</v>
      </c>
      <c r="C3" s="8" t="s">
        <v>15</v>
      </c>
      <c r="D3" s="7" t="s">
        <v>16</v>
      </c>
      <c r="E3" s="8" t="s">
        <v>17</v>
      </c>
      <c r="F3" s="14">
        <v>639349.13</v>
      </c>
      <c r="G3" s="9">
        <v>80000</v>
      </c>
      <c r="H3" s="14">
        <v>0</v>
      </c>
      <c r="I3" s="14">
        <v>0</v>
      </c>
      <c r="J3" s="14">
        <v>813846.71</v>
      </c>
      <c r="K3" s="14">
        <v>609349.13</v>
      </c>
      <c r="L3" s="9">
        <v>0</v>
      </c>
      <c r="M3" s="30" t="s">
        <v>18</v>
      </c>
    </row>
    <row r="4" s="2" customFormat="1" ht="39.95" customHeight="1" spans="1:13">
      <c r="A4" s="10"/>
      <c r="B4" s="10"/>
      <c r="C4" s="10"/>
      <c r="D4" s="7" t="s">
        <v>19</v>
      </c>
      <c r="E4" s="10"/>
      <c r="F4" s="25">
        <v>35591300</v>
      </c>
      <c r="G4" s="11"/>
      <c r="H4" s="14">
        <v>0</v>
      </c>
      <c r="I4" s="14">
        <v>0</v>
      </c>
      <c r="J4" s="14">
        <v>0</v>
      </c>
      <c r="K4" s="14">
        <v>35590769.7</v>
      </c>
      <c r="L4" s="11"/>
      <c r="M4" s="42"/>
    </row>
    <row r="5" s="2" customFormat="1" ht="39.95" customHeight="1" spans="1:13">
      <c r="A5" s="10"/>
      <c r="B5" s="10"/>
      <c r="C5" s="10"/>
      <c r="D5" s="7" t="s">
        <v>20</v>
      </c>
      <c r="E5" s="12"/>
      <c r="F5" s="25">
        <v>6293094.65</v>
      </c>
      <c r="G5" s="13"/>
      <c r="H5" s="14">
        <v>0</v>
      </c>
      <c r="I5" s="14">
        <v>0</v>
      </c>
      <c r="J5" s="14">
        <v>0</v>
      </c>
      <c r="K5" s="14">
        <v>6180822.88</v>
      </c>
      <c r="L5" s="13"/>
      <c r="M5" s="31"/>
    </row>
    <row r="6" s="2" customFormat="1" ht="35" customHeight="1" spans="1:13">
      <c r="A6" s="12"/>
      <c r="B6" s="10"/>
      <c r="C6" s="10"/>
      <c r="D6" s="7" t="s">
        <v>21</v>
      </c>
      <c r="E6" s="12"/>
      <c r="F6" s="25">
        <f>SUM(F3:F5)</f>
        <v>42523743.78</v>
      </c>
      <c r="G6" s="13"/>
      <c r="H6" s="14">
        <f>SUM(H3:H5)</f>
        <v>0</v>
      </c>
      <c r="I6" s="14">
        <f>SUM(I3:I5)</f>
        <v>0</v>
      </c>
      <c r="J6" s="14">
        <f>SUM(J3:J5)</f>
        <v>813846.71</v>
      </c>
      <c r="K6" s="14">
        <f>SUM(K3:K5)</f>
        <v>42380941.71</v>
      </c>
      <c r="L6" s="12"/>
      <c r="M6" s="17"/>
    </row>
    <row r="7" s="2" customFormat="1" ht="39.95" customHeight="1" spans="1:13">
      <c r="A7" s="7">
        <v>2</v>
      </c>
      <c r="B7" s="7" t="s">
        <v>22</v>
      </c>
      <c r="C7" s="26" t="s">
        <v>23</v>
      </c>
      <c r="D7" s="7" t="s">
        <v>24</v>
      </c>
      <c r="E7" s="7" t="s">
        <v>25</v>
      </c>
      <c r="F7" s="14">
        <v>50955661.18</v>
      </c>
      <c r="G7" s="14">
        <v>100000</v>
      </c>
      <c r="H7" s="14">
        <v>0</v>
      </c>
      <c r="I7" s="14">
        <v>0</v>
      </c>
      <c r="J7" s="14">
        <v>46358506.33</v>
      </c>
      <c r="K7" s="14">
        <v>50955661.18</v>
      </c>
      <c r="L7" s="14">
        <v>100000</v>
      </c>
      <c r="M7" s="17"/>
    </row>
    <row r="8" s="2" customFormat="1" ht="39.95" customHeight="1" spans="1:13">
      <c r="A8" s="7">
        <v>3</v>
      </c>
      <c r="B8" s="7" t="s">
        <v>26</v>
      </c>
      <c r="C8" s="26" t="s">
        <v>23</v>
      </c>
      <c r="D8" s="7" t="s">
        <v>27</v>
      </c>
      <c r="E8" s="7" t="s">
        <v>17</v>
      </c>
      <c r="F8" s="14">
        <v>32546203.57</v>
      </c>
      <c r="G8" s="14">
        <v>80000</v>
      </c>
      <c r="H8" s="14">
        <v>0</v>
      </c>
      <c r="I8" s="14">
        <v>0</v>
      </c>
      <c r="J8" s="14">
        <v>0</v>
      </c>
      <c r="K8" s="14">
        <v>32546203.57</v>
      </c>
      <c r="L8" s="14">
        <v>80000</v>
      </c>
      <c r="M8" s="17"/>
    </row>
    <row r="9" s="2" customFormat="1" ht="39.95" customHeight="1" spans="1:13">
      <c r="A9" s="8">
        <v>4</v>
      </c>
      <c r="B9" s="8" t="s">
        <v>28</v>
      </c>
      <c r="C9" s="8" t="s">
        <v>29</v>
      </c>
      <c r="D9" s="7" t="s">
        <v>30</v>
      </c>
      <c r="E9" s="8" t="s">
        <v>17</v>
      </c>
      <c r="F9" s="14">
        <v>4230900</v>
      </c>
      <c r="G9" s="14">
        <v>80000</v>
      </c>
      <c r="H9" s="14">
        <v>0</v>
      </c>
      <c r="I9" s="14">
        <v>7438647.02</v>
      </c>
      <c r="J9" s="14">
        <v>7650878</v>
      </c>
      <c r="K9" s="14">
        <v>4230900</v>
      </c>
      <c r="L9" s="14">
        <v>80000</v>
      </c>
      <c r="M9" s="17"/>
    </row>
    <row r="10" s="2" customFormat="1" ht="39.95" customHeight="1" spans="1:13">
      <c r="A10" s="10"/>
      <c r="B10" s="10"/>
      <c r="C10" s="10"/>
      <c r="D10" s="7" t="s">
        <v>31</v>
      </c>
      <c r="E10" s="10"/>
      <c r="F10" s="14">
        <v>0</v>
      </c>
      <c r="G10" s="14"/>
      <c r="H10" s="14">
        <v>0</v>
      </c>
      <c r="I10" s="14"/>
      <c r="J10" s="14">
        <v>2264435.77</v>
      </c>
      <c r="K10" s="14">
        <v>0</v>
      </c>
      <c r="L10" s="14"/>
      <c r="M10" s="17"/>
    </row>
    <row r="11" s="2" customFormat="1" ht="39.95" customHeight="1" spans="1:13">
      <c r="A11" s="10"/>
      <c r="B11" s="10"/>
      <c r="C11" s="10"/>
      <c r="D11" s="7" t="s">
        <v>32</v>
      </c>
      <c r="E11" s="10"/>
      <c r="F11" s="14">
        <v>11604000</v>
      </c>
      <c r="G11" s="14"/>
      <c r="H11" s="14">
        <v>0</v>
      </c>
      <c r="I11" s="14"/>
      <c r="J11" s="14">
        <v>7201278.37</v>
      </c>
      <c r="K11" s="14">
        <v>10899926.34</v>
      </c>
      <c r="L11" s="14"/>
      <c r="M11" s="17"/>
    </row>
    <row r="12" s="2" customFormat="1" ht="39.95" customHeight="1" spans="1:13">
      <c r="A12" s="10"/>
      <c r="B12" s="10"/>
      <c r="C12" s="10"/>
      <c r="D12" s="7" t="s">
        <v>33</v>
      </c>
      <c r="E12" s="10"/>
      <c r="F12" s="14">
        <v>13108700</v>
      </c>
      <c r="G12" s="14"/>
      <c r="H12" s="14">
        <v>0</v>
      </c>
      <c r="I12" s="14"/>
      <c r="J12" s="14">
        <v>8223200</v>
      </c>
      <c r="K12" s="14">
        <v>13108700</v>
      </c>
      <c r="L12" s="14"/>
      <c r="M12" s="17"/>
    </row>
    <row r="13" s="2" customFormat="1" ht="35" customHeight="1" spans="1:13">
      <c r="A13" s="10"/>
      <c r="B13" s="10"/>
      <c r="C13" s="10"/>
      <c r="D13" s="7" t="s">
        <v>34</v>
      </c>
      <c r="E13" s="10"/>
      <c r="F13" s="14">
        <v>30600</v>
      </c>
      <c r="G13" s="14"/>
      <c r="H13" s="14">
        <v>0</v>
      </c>
      <c r="I13" s="14">
        <v>0</v>
      </c>
      <c r="J13" s="14">
        <v>0</v>
      </c>
      <c r="K13" s="14">
        <v>30597.56</v>
      </c>
      <c r="L13" s="14"/>
      <c r="M13" s="17"/>
    </row>
    <row r="14" s="2" customFormat="1" ht="39.95" customHeight="1" spans="1:13">
      <c r="A14" s="10"/>
      <c r="B14" s="10"/>
      <c r="C14" s="10"/>
      <c r="D14" s="7" t="s">
        <v>35</v>
      </c>
      <c r="E14" s="10"/>
      <c r="F14" s="14">
        <v>751400</v>
      </c>
      <c r="G14" s="14"/>
      <c r="H14" s="14">
        <v>0</v>
      </c>
      <c r="I14" s="14">
        <v>0</v>
      </c>
      <c r="J14" s="14">
        <v>0</v>
      </c>
      <c r="K14" s="14">
        <v>751400</v>
      </c>
      <c r="L14" s="14"/>
      <c r="M14" s="17"/>
    </row>
    <row r="15" s="2" customFormat="1" ht="39.95" customHeight="1" spans="1:13">
      <c r="A15" s="10"/>
      <c r="B15" s="10"/>
      <c r="C15" s="10"/>
      <c r="D15" s="7" t="s">
        <v>36</v>
      </c>
      <c r="E15" s="10"/>
      <c r="F15" s="14">
        <v>123000</v>
      </c>
      <c r="G15" s="14"/>
      <c r="H15" s="14">
        <v>0</v>
      </c>
      <c r="I15" s="14">
        <v>0</v>
      </c>
      <c r="J15" s="14">
        <v>0</v>
      </c>
      <c r="K15" s="14">
        <v>123000</v>
      </c>
      <c r="L15" s="14"/>
      <c r="M15" s="17"/>
    </row>
    <row r="16" s="2" customFormat="1" ht="39.95" customHeight="1" spans="1:13">
      <c r="A16" s="10"/>
      <c r="B16" s="10"/>
      <c r="C16" s="10"/>
      <c r="D16" s="7" t="s">
        <v>37</v>
      </c>
      <c r="E16" s="12"/>
      <c r="F16" s="14">
        <v>2656500</v>
      </c>
      <c r="G16" s="14"/>
      <c r="H16" s="14">
        <v>0</v>
      </c>
      <c r="I16" s="14">
        <v>0</v>
      </c>
      <c r="J16" s="14">
        <v>0</v>
      </c>
      <c r="K16" s="14">
        <v>2656420.59</v>
      </c>
      <c r="L16" s="14"/>
      <c r="M16" s="17"/>
    </row>
    <row r="17" s="2" customFormat="1" ht="39.95" customHeight="1" spans="1:13">
      <c r="A17" s="10"/>
      <c r="B17" s="10"/>
      <c r="C17" s="10"/>
      <c r="D17" s="7" t="s">
        <v>21</v>
      </c>
      <c r="E17" s="10"/>
      <c r="F17" s="14">
        <f>SUM(F9:F16)</f>
        <v>32505100</v>
      </c>
      <c r="G17" s="14"/>
      <c r="H17" s="14">
        <f>SUM(H9:H16)</f>
        <v>0</v>
      </c>
      <c r="I17" s="14">
        <f>SUM(I9:I16)</f>
        <v>7438647.02</v>
      </c>
      <c r="J17" s="14">
        <f>SUM(J9:J16)</f>
        <v>25339792.14</v>
      </c>
      <c r="K17" s="14">
        <f>SUM(K9:K16)</f>
        <v>31800944.49</v>
      </c>
      <c r="L17" s="10"/>
      <c r="M17" s="17"/>
    </row>
    <row r="18" s="2" customFormat="1" ht="39.95" customHeight="1" spans="1:13">
      <c r="A18" s="8">
        <v>5</v>
      </c>
      <c r="B18" s="8" t="s">
        <v>38</v>
      </c>
      <c r="C18" s="8" t="s">
        <v>29</v>
      </c>
      <c r="D18" s="7" t="s">
        <v>39</v>
      </c>
      <c r="E18" s="8" t="s">
        <v>40</v>
      </c>
      <c r="F18" s="14">
        <v>5541100</v>
      </c>
      <c r="G18" s="14">
        <v>30000</v>
      </c>
      <c r="H18" s="14">
        <v>0</v>
      </c>
      <c r="I18" s="14">
        <v>0</v>
      </c>
      <c r="J18" s="14">
        <v>0</v>
      </c>
      <c r="K18" s="14">
        <v>5524218.76</v>
      </c>
      <c r="L18" s="14">
        <v>30000</v>
      </c>
      <c r="M18" s="17" t="s">
        <v>41</v>
      </c>
    </row>
    <row r="19" s="2" customFormat="1" ht="39.95" customHeight="1" spans="1:13">
      <c r="A19" s="10"/>
      <c r="B19" s="10"/>
      <c r="C19" s="10"/>
      <c r="D19" s="7" t="s">
        <v>42</v>
      </c>
      <c r="E19" s="10"/>
      <c r="F19" s="14">
        <v>2631100</v>
      </c>
      <c r="G19" s="14"/>
      <c r="H19" s="14">
        <v>0</v>
      </c>
      <c r="I19" s="14">
        <v>0</v>
      </c>
      <c r="J19" s="14">
        <v>0</v>
      </c>
      <c r="K19" s="14">
        <v>2631100</v>
      </c>
      <c r="L19" s="14"/>
      <c r="M19" s="17"/>
    </row>
    <row r="20" s="2" customFormat="1" ht="39.95" customHeight="1" spans="1:13">
      <c r="A20" s="10"/>
      <c r="B20" s="10"/>
      <c r="C20" s="10"/>
      <c r="D20" s="7" t="s">
        <v>43</v>
      </c>
      <c r="E20" s="10"/>
      <c r="F20" s="14">
        <v>53000</v>
      </c>
      <c r="G20" s="14"/>
      <c r="H20" s="14">
        <v>0</v>
      </c>
      <c r="I20" s="14">
        <v>0</v>
      </c>
      <c r="J20" s="14">
        <v>0</v>
      </c>
      <c r="K20" s="14">
        <v>0</v>
      </c>
      <c r="L20" s="14"/>
      <c r="M20" s="17" t="s">
        <v>44</v>
      </c>
    </row>
    <row r="21" s="2" customFormat="1" ht="39.95" customHeight="1" spans="1:13">
      <c r="A21" s="10"/>
      <c r="B21" s="10"/>
      <c r="C21" s="10"/>
      <c r="D21" s="7" t="s">
        <v>45</v>
      </c>
      <c r="E21" s="10"/>
      <c r="F21" s="14">
        <v>2000</v>
      </c>
      <c r="G21" s="14"/>
      <c r="H21" s="14">
        <v>0</v>
      </c>
      <c r="I21" s="14">
        <v>0</v>
      </c>
      <c r="J21" s="14">
        <v>0</v>
      </c>
      <c r="K21" s="14">
        <v>1901.03</v>
      </c>
      <c r="L21" s="14"/>
      <c r="M21" s="17"/>
    </row>
    <row r="22" s="2" customFormat="1" ht="39.95" customHeight="1" spans="1:13">
      <c r="A22" s="10"/>
      <c r="B22" s="10"/>
      <c r="C22" s="10"/>
      <c r="D22" s="7" t="s">
        <v>46</v>
      </c>
      <c r="E22" s="12"/>
      <c r="F22" s="14">
        <v>14900</v>
      </c>
      <c r="G22" s="14"/>
      <c r="H22" s="14">
        <v>0</v>
      </c>
      <c r="I22" s="14">
        <v>0</v>
      </c>
      <c r="J22" s="14">
        <v>0</v>
      </c>
      <c r="K22" s="14">
        <v>14881.04</v>
      </c>
      <c r="L22" s="14"/>
      <c r="M22" s="17"/>
    </row>
    <row r="23" s="2" customFormat="1" ht="39.95" customHeight="1" spans="1:13">
      <c r="A23" s="12"/>
      <c r="B23" s="12"/>
      <c r="C23" s="12"/>
      <c r="D23" s="7" t="s">
        <v>21</v>
      </c>
      <c r="E23" s="12"/>
      <c r="F23" s="14">
        <f>SUM(F18:F22)</f>
        <v>8242100</v>
      </c>
      <c r="G23" s="14"/>
      <c r="H23" s="14">
        <f>SUM(H18:H22)</f>
        <v>0</v>
      </c>
      <c r="I23" s="14">
        <f>SUM(I18:I22)</f>
        <v>0</v>
      </c>
      <c r="J23" s="14">
        <f>SUM(J18:J22)</f>
        <v>0</v>
      </c>
      <c r="K23" s="14">
        <f>SUM(K18:K22)</f>
        <v>8172100.83</v>
      </c>
      <c r="L23" s="12"/>
      <c r="M23" s="17"/>
    </row>
    <row r="24" s="2" customFormat="1" ht="39.95" customHeight="1" spans="1:13">
      <c r="A24" s="7">
        <v>6</v>
      </c>
      <c r="B24" s="7" t="s">
        <v>47</v>
      </c>
      <c r="C24" s="7" t="s">
        <v>29</v>
      </c>
      <c r="D24" s="7" t="s">
        <v>48</v>
      </c>
      <c r="E24" s="7" t="s">
        <v>49</v>
      </c>
      <c r="F24" s="14">
        <v>11884900</v>
      </c>
      <c r="G24" s="14">
        <v>50000</v>
      </c>
      <c r="H24" s="14">
        <v>0</v>
      </c>
      <c r="I24" s="14">
        <v>0</v>
      </c>
      <c r="J24" s="14">
        <v>0</v>
      </c>
      <c r="K24" s="14">
        <v>11884889.98</v>
      </c>
      <c r="L24" s="14">
        <v>50000</v>
      </c>
      <c r="M24" s="17"/>
    </row>
    <row r="25" s="2" customFormat="1" ht="39.95" customHeight="1" spans="1:13">
      <c r="A25" s="8">
        <v>7</v>
      </c>
      <c r="B25" s="8" t="s">
        <v>50</v>
      </c>
      <c r="C25" s="27" t="s">
        <v>51</v>
      </c>
      <c r="D25" s="34" t="s">
        <v>52</v>
      </c>
      <c r="E25" s="14" t="s">
        <v>17</v>
      </c>
      <c r="F25" s="35">
        <v>768177</v>
      </c>
      <c r="G25" s="14">
        <v>80000</v>
      </c>
      <c r="H25" s="14">
        <v>0</v>
      </c>
      <c r="I25" s="14">
        <v>0</v>
      </c>
      <c r="J25" s="14">
        <v>0</v>
      </c>
      <c r="K25" s="35">
        <v>768177</v>
      </c>
      <c r="L25" s="14">
        <v>80000</v>
      </c>
      <c r="M25" s="17"/>
    </row>
    <row r="26" s="2" customFormat="1" ht="39.95" customHeight="1" spans="1:13">
      <c r="A26" s="10"/>
      <c r="B26" s="10"/>
      <c r="C26" s="36"/>
      <c r="D26" s="34" t="s">
        <v>53</v>
      </c>
      <c r="E26" s="14"/>
      <c r="F26" s="35">
        <v>756625</v>
      </c>
      <c r="G26" s="14"/>
      <c r="H26" s="14">
        <v>0</v>
      </c>
      <c r="I26" s="14">
        <v>0</v>
      </c>
      <c r="J26" s="14">
        <v>0</v>
      </c>
      <c r="K26" s="14">
        <v>613803.97</v>
      </c>
      <c r="L26" s="14"/>
      <c r="M26" s="17"/>
    </row>
    <row r="27" s="2" customFormat="1" ht="39.95" customHeight="1" spans="1:13">
      <c r="A27" s="10"/>
      <c r="B27" s="10"/>
      <c r="C27" s="36"/>
      <c r="D27" s="34" t="s">
        <v>54</v>
      </c>
      <c r="E27" s="14"/>
      <c r="F27" s="35">
        <v>10106410</v>
      </c>
      <c r="G27" s="14"/>
      <c r="H27" s="14">
        <v>0</v>
      </c>
      <c r="I27" s="14">
        <v>0</v>
      </c>
      <c r="J27" s="14">
        <v>0</v>
      </c>
      <c r="K27" s="14">
        <v>9670184.18</v>
      </c>
      <c r="L27" s="14"/>
      <c r="M27" s="17" t="s">
        <v>55</v>
      </c>
    </row>
    <row r="28" s="2" customFormat="1" ht="39.95" customHeight="1" spans="1:13">
      <c r="A28" s="10"/>
      <c r="B28" s="10"/>
      <c r="C28" s="36"/>
      <c r="D28" s="34" t="s">
        <v>56</v>
      </c>
      <c r="E28" s="14"/>
      <c r="F28" s="35">
        <v>10101010</v>
      </c>
      <c r="G28" s="14"/>
      <c r="H28" s="37">
        <v>6285746.96</v>
      </c>
      <c r="I28" s="37">
        <v>4845898.52</v>
      </c>
      <c r="J28" s="14">
        <v>4302465.04</v>
      </c>
      <c r="K28" s="14">
        <v>9853867.61</v>
      </c>
      <c r="L28" s="14"/>
      <c r="M28" s="17" t="s">
        <v>55</v>
      </c>
    </row>
    <row r="29" s="2" customFormat="1" ht="39.95" customHeight="1" spans="1:13">
      <c r="A29" s="10"/>
      <c r="B29" s="10"/>
      <c r="C29" s="36"/>
      <c r="D29" s="7" t="s">
        <v>57</v>
      </c>
      <c r="E29" s="14"/>
      <c r="F29" s="35">
        <v>0</v>
      </c>
      <c r="G29" s="14"/>
      <c r="H29" s="38"/>
      <c r="I29" s="38"/>
      <c r="J29" s="14">
        <v>458061.93</v>
      </c>
      <c r="K29" s="14">
        <v>0</v>
      </c>
      <c r="L29" s="14"/>
      <c r="M29" s="17"/>
    </row>
    <row r="30" s="2" customFormat="1" ht="39.95" customHeight="1" spans="1:13">
      <c r="A30" s="10"/>
      <c r="B30" s="10"/>
      <c r="C30" s="36"/>
      <c r="D30" s="34" t="s">
        <v>58</v>
      </c>
      <c r="E30" s="14"/>
      <c r="F30" s="35">
        <v>10398384</v>
      </c>
      <c r="G30" s="14"/>
      <c r="H30" s="39"/>
      <c r="I30" s="39"/>
      <c r="J30" s="14">
        <v>5122475.47</v>
      </c>
      <c r="K30" s="14">
        <v>10096229.4</v>
      </c>
      <c r="L30" s="14"/>
      <c r="M30" s="17"/>
    </row>
    <row r="31" s="33" customFormat="1" ht="39.95" customHeight="1" spans="1:13">
      <c r="A31" s="10"/>
      <c r="B31" s="10"/>
      <c r="C31" s="36"/>
      <c r="D31" s="34" t="s">
        <v>21</v>
      </c>
      <c r="E31" s="14"/>
      <c r="F31" s="35">
        <f>SUM(F25:F30)</f>
        <v>32130606</v>
      </c>
      <c r="G31" s="9"/>
      <c r="H31" s="38">
        <f>SUM(H25:H30)</f>
        <v>6285746.96</v>
      </c>
      <c r="I31" s="38">
        <f>SUM(I25:I30)</f>
        <v>4845898.52</v>
      </c>
      <c r="J31" s="38">
        <f>SUM(J25:J30)</f>
        <v>9883002.44</v>
      </c>
      <c r="K31" s="38">
        <f>SUM(K25:K30)</f>
        <v>31002262.16</v>
      </c>
      <c r="L31" s="7"/>
      <c r="M31" s="17"/>
    </row>
    <row r="32" s="33" customFormat="1" ht="39.95" customHeight="1" spans="1:13">
      <c r="A32" s="8">
        <v>8</v>
      </c>
      <c r="B32" s="8" t="s">
        <v>59</v>
      </c>
      <c r="C32" s="8" t="s">
        <v>60</v>
      </c>
      <c r="D32" s="26" t="s">
        <v>61</v>
      </c>
      <c r="E32" s="14" t="s">
        <v>49</v>
      </c>
      <c r="F32" s="14">
        <v>5105379.35</v>
      </c>
      <c r="G32" s="14">
        <v>50000</v>
      </c>
      <c r="H32" s="14">
        <v>0</v>
      </c>
      <c r="I32" s="9">
        <v>0</v>
      </c>
      <c r="J32" s="14">
        <v>217007.41</v>
      </c>
      <c r="K32" s="14">
        <v>5105369.25</v>
      </c>
      <c r="L32" s="14">
        <v>0</v>
      </c>
      <c r="M32" s="17"/>
    </row>
    <row r="33" s="33" customFormat="1" ht="39.95" customHeight="1" spans="1:13">
      <c r="A33" s="10"/>
      <c r="B33" s="10"/>
      <c r="C33" s="10"/>
      <c r="D33" s="26" t="s">
        <v>62</v>
      </c>
      <c r="E33" s="14"/>
      <c r="F33" s="14">
        <v>4576840</v>
      </c>
      <c r="G33" s="14"/>
      <c r="H33" s="14"/>
      <c r="I33" s="13"/>
      <c r="J33" s="14">
        <v>4964112.5</v>
      </c>
      <c r="K33" s="14">
        <v>3495902.14</v>
      </c>
      <c r="L33" s="14"/>
      <c r="M33" s="17"/>
    </row>
    <row r="34" s="33" customFormat="1" ht="39.95" customHeight="1" spans="1:13">
      <c r="A34" s="10"/>
      <c r="B34" s="10"/>
      <c r="C34" s="10"/>
      <c r="D34" s="26" t="s">
        <v>63</v>
      </c>
      <c r="E34" s="14"/>
      <c r="F34" s="14">
        <v>1234548.3</v>
      </c>
      <c r="G34" s="14"/>
      <c r="H34" s="14">
        <v>0</v>
      </c>
      <c r="I34" s="14">
        <v>0</v>
      </c>
      <c r="J34" s="14">
        <v>0</v>
      </c>
      <c r="K34" s="14">
        <v>628364.1</v>
      </c>
      <c r="L34" s="14"/>
      <c r="M34" s="17" t="s">
        <v>64</v>
      </c>
    </row>
    <row r="35" s="33" customFormat="1" ht="39.95" customHeight="1" spans="1:13">
      <c r="A35" s="10"/>
      <c r="B35" s="10"/>
      <c r="C35" s="10"/>
      <c r="D35" s="26" t="s">
        <v>65</v>
      </c>
      <c r="E35" s="14"/>
      <c r="F35" s="14">
        <v>145700</v>
      </c>
      <c r="G35" s="14"/>
      <c r="H35" s="14">
        <v>0</v>
      </c>
      <c r="I35" s="14">
        <v>0</v>
      </c>
      <c r="J35" s="14">
        <v>0</v>
      </c>
      <c r="K35" s="14">
        <v>104605.57</v>
      </c>
      <c r="L35" s="14"/>
      <c r="M35" s="17"/>
    </row>
    <row r="36" s="33" customFormat="1" ht="39.95" customHeight="1" spans="1:13">
      <c r="A36" s="12"/>
      <c r="B36" s="12"/>
      <c r="C36" s="12"/>
      <c r="D36" s="26" t="s">
        <v>21</v>
      </c>
      <c r="E36" s="14"/>
      <c r="F36" s="13">
        <f>SUM(F32:F35)</f>
        <v>11062467.65</v>
      </c>
      <c r="G36" s="11"/>
      <c r="H36" s="13">
        <f>SUM(H32:H35)</f>
        <v>0</v>
      </c>
      <c r="I36" s="14">
        <f>SUM(I32:I35)</f>
        <v>0</v>
      </c>
      <c r="J36" s="14">
        <f>SUM(J32:J35)</f>
        <v>5181119.91</v>
      </c>
      <c r="K36" s="14">
        <f>SUM(K32:K35)</f>
        <v>9334241.06</v>
      </c>
      <c r="L36" s="7"/>
      <c r="M36" s="17"/>
    </row>
    <row r="37" ht="39.95" customHeight="1" spans="1:13">
      <c r="A37" s="7"/>
      <c r="B37" s="40"/>
      <c r="C37" s="40"/>
      <c r="D37" s="41"/>
      <c r="E37" s="41"/>
      <c r="F37" s="14"/>
      <c r="G37" s="14"/>
      <c r="H37" s="14"/>
      <c r="I37" s="14"/>
      <c r="J37" s="14"/>
      <c r="K37" s="14"/>
      <c r="L37" s="14"/>
      <c r="M37" s="43"/>
    </row>
    <row r="38" ht="33" customHeight="1" spans="1:13">
      <c r="A38" s="7"/>
      <c r="B38" s="7" t="s">
        <v>66</v>
      </c>
      <c r="C38" s="7"/>
      <c r="D38" s="14"/>
      <c r="E38" s="14"/>
      <c r="F38" s="14">
        <f t="shared" ref="F38:K38" si="0">F36+F31+F24+F17+F8+F7+F6</f>
        <v>213608682.18</v>
      </c>
      <c r="G38" s="14">
        <f>SUM(G3:G37)</f>
        <v>550000</v>
      </c>
      <c r="H38" s="14">
        <f t="shared" si="0"/>
        <v>6285746.96</v>
      </c>
      <c r="I38" s="14">
        <f t="shared" si="0"/>
        <v>12284545.54</v>
      </c>
      <c r="J38" s="14">
        <f t="shared" si="0"/>
        <v>87576267.53</v>
      </c>
      <c r="K38" s="14">
        <f t="shared" si="0"/>
        <v>209905144.15</v>
      </c>
      <c r="L38" s="14">
        <f>SUM(L3:L37)</f>
        <v>420000</v>
      </c>
      <c r="M38" s="43"/>
    </row>
  </sheetData>
  <autoFilter ref="A2:M36">
    <extLst/>
  </autoFilter>
  <mergeCells count="37">
    <mergeCell ref="A1:M1"/>
    <mergeCell ref="A3:A6"/>
    <mergeCell ref="A9:A17"/>
    <mergeCell ref="A18:A23"/>
    <mergeCell ref="A25:A31"/>
    <mergeCell ref="A32:A36"/>
    <mergeCell ref="B3:B6"/>
    <mergeCell ref="B9:B17"/>
    <mergeCell ref="B18:B23"/>
    <mergeCell ref="B25:B31"/>
    <mergeCell ref="B32:B36"/>
    <mergeCell ref="C3:C6"/>
    <mergeCell ref="C9:C17"/>
    <mergeCell ref="C18:C23"/>
    <mergeCell ref="C25:C31"/>
    <mergeCell ref="C32:C36"/>
    <mergeCell ref="E3:E5"/>
    <mergeCell ref="E9:E16"/>
    <mergeCell ref="E18:E22"/>
    <mergeCell ref="E25:E30"/>
    <mergeCell ref="E32:E35"/>
    <mergeCell ref="G3:G5"/>
    <mergeCell ref="G9:G16"/>
    <mergeCell ref="G18:G22"/>
    <mergeCell ref="G25:G30"/>
    <mergeCell ref="G32:G35"/>
    <mergeCell ref="H28:H30"/>
    <mergeCell ref="H32:H33"/>
    <mergeCell ref="I9:I12"/>
    <mergeCell ref="I28:I30"/>
    <mergeCell ref="I32:I33"/>
    <mergeCell ref="L3:L5"/>
    <mergeCell ref="L9:L16"/>
    <mergeCell ref="L18:L22"/>
    <mergeCell ref="L25:L30"/>
    <mergeCell ref="L32:L35"/>
    <mergeCell ref="M3:M5"/>
  </mergeCells>
  <printOptions horizontalCentered="1"/>
  <pageMargins left="0.306944444444444" right="0.306944444444444" top="0.357638888888889" bottom="0.357638888888889" header="0.5" footer="0.5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90" zoomScaleNormal="90" workbookViewId="0">
      <selection activeCell="D2" sqref="D$1:D$1048576"/>
    </sheetView>
  </sheetViews>
  <sheetFormatPr defaultColWidth="9" defaultRowHeight="14.25"/>
  <cols>
    <col min="1" max="1" width="5.125" style="1" customWidth="1"/>
    <col min="2" max="2" width="13.0583333333333" style="4" customWidth="1"/>
    <col min="3" max="3" width="8.875" style="1" customWidth="1"/>
    <col min="4" max="4" width="14.25" style="5" customWidth="1"/>
    <col min="5" max="5" width="14.875" style="5" customWidth="1"/>
    <col min="6" max="7" width="12.625" style="20" customWidth="1"/>
    <col min="8" max="8" width="12.25" style="5" customWidth="1"/>
    <col min="9" max="9" width="14.875" style="1" customWidth="1"/>
    <col min="10" max="10" width="13.125" style="28" customWidth="1"/>
    <col min="11" max="16384" width="9" style="1"/>
  </cols>
  <sheetData>
    <row r="1" ht="42" customHeight="1" spans="1:9">
      <c r="A1" s="21" t="s">
        <v>67</v>
      </c>
      <c r="B1" s="21"/>
      <c r="C1" s="21"/>
      <c r="D1" s="22"/>
      <c r="E1" s="22"/>
      <c r="F1" s="24"/>
      <c r="G1" s="24"/>
      <c r="H1" s="22"/>
      <c r="I1" s="21"/>
    </row>
    <row r="2" s="2" customFormat="1" ht="4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6</v>
      </c>
      <c r="F2" s="7" t="s">
        <v>7</v>
      </c>
      <c r="G2" s="7" t="s">
        <v>68</v>
      </c>
      <c r="H2" s="7" t="s">
        <v>12</v>
      </c>
      <c r="I2" s="17" t="s">
        <v>13</v>
      </c>
      <c r="J2" s="29"/>
    </row>
    <row r="3" s="2" customFormat="1" ht="42" customHeight="1" spans="1:10">
      <c r="A3" s="8">
        <v>1</v>
      </c>
      <c r="B3" s="7" t="s">
        <v>69</v>
      </c>
      <c r="C3" s="7" t="s">
        <v>70</v>
      </c>
      <c r="D3" s="7" t="s">
        <v>71</v>
      </c>
      <c r="E3" s="14">
        <v>98000</v>
      </c>
      <c r="F3" s="14">
        <v>1960</v>
      </c>
      <c r="G3" s="14">
        <v>0</v>
      </c>
      <c r="H3" s="14">
        <v>0</v>
      </c>
      <c r="I3" s="17" t="s">
        <v>72</v>
      </c>
      <c r="J3" s="29"/>
    </row>
    <row r="4" s="2" customFormat="1" ht="35.1" customHeight="1" spans="1:10">
      <c r="A4" s="8">
        <v>2</v>
      </c>
      <c r="B4" s="7" t="s">
        <v>73</v>
      </c>
      <c r="C4" s="7" t="s">
        <v>74</v>
      </c>
      <c r="D4" s="7"/>
      <c r="E4" s="14">
        <v>136800</v>
      </c>
      <c r="F4" s="14">
        <v>2737</v>
      </c>
      <c r="G4" s="14">
        <v>0</v>
      </c>
      <c r="H4" s="14">
        <v>0</v>
      </c>
      <c r="I4" s="17" t="s">
        <v>72</v>
      </c>
      <c r="J4" s="29"/>
    </row>
    <row r="5" s="2" customFormat="1" ht="35.1" customHeight="1" spans="1:10">
      <c r="A5" s="8">
        <v>3</v>
      </c>
      <c r="B5" s="8" t="s">
        <v>59</v>
      </c>
      <c r="C5" s="8" t="s">
        <v>60</v>
      </c>
      <c r="D5" s="26" t="s">
        <v>61</v>
      </c>
      <c r="E5" s="9">
        <v>5105379.35</v>
      </c>
      <c r="F5" s="9">
        <v>50000</v>
      </c>
      <c r="G5" s="9">
        <v>0</v>
      </c>
      <c r="H5" s="9">
        <v>0</v>
      </c>
      <c r="I5" s="30" t="s">
        <v>72</v>
      </c>
      <c r="J5" s="29"/>
    </row>
    <row r="6" s="2" customFormat="1" ht="35.1" customHeight="1" spans="1:10">
      <c r="A6" s="10"/>
      <c r="B6" s="10"/>
      <c r="C6" s="10"/>
      <c r="D6" s="27" t="s">
        <v>75</v>
      </c>
      <c r="E6" s="13"/>
      <c r="F6" s="13"/>
      <c r="G6" s="13"/>
      <c r="H6" s="13"/>
      <c r="I6" s="31"/>
      <c r="J6" s="29"/>
    </row>
    <row r="7" s="2" customFormat="1" ht="34" customHeight="1" spans="1:10">
      <c r="A7" s="8">
        <v>4</v>
      </c>
      <c r="B7" s="7" t="s">
        <v>22</v>
      </c>
      <c r="C7" s="26" t="s">
        <v>23</v>
      </c>
      <c r="D7" s="7" t="s">
        <v>76</v>
      </c>
      <c r="E7" s="14">
        <v>50955661.18</v>
      </c>
      <c r="F7" s="14">
        <v>50000</v>
      </c>
      <c r="G7" s="14">
        <v>0</v>
      </c>
      <c r="H7" s="14">
        <v>0</v>
      </c>
      <c r="I7" s="17" t="s">
        <v>72</v>
      </c>
      <c r="J7" s="29"/>
    </row>
    <row r="8" s="2" customFormat="1" ht="35.1" customHeight="1" spans="1:10">
      <c r="A8" s="8">
        <v>5</v>
      </c>
      <c r="B8" s="7" t="s">
        <v>77</v>
      </c>
      <c r="C8" s="7" t="s">
        <v>29</v>
      </c>
      <c r="D8" s="7" t="s">
        <v>78</v>
      </c>
      <c r="E8" s="14">
        <v>1620700</v>
      </c>
      <c r="F8" s="14">
        <v>32400</v>
      </c>
      <c r="G8" s="14">
        <v>100000</v>
      </c>
      <c r="H8" s="14">
        <v>2000</v>
      </c>
      <c r="I8" s="17"/>
      <c r="J8" s="29"/>
    </row>
    <row r="9" s="2" customFormat="1" ht="36" spans="1:10">
      <c r="A9" s="8">
        <v>6</v>
      </c>
      <c r="B9" s="8" t="s">
        <v>79</v>
      </c>
      <c r="C9" s="7" t="s">
        <v>80</v>
      </c>
      <c r="D9" s="7" t="s">
        <v>81</v>
      </c>
      <c r="E9" s="14">
        <v>8344500</v>
      </c>
      <c r="F9" s="14">
        <v>50000</v>
      </c>
      <c r="G9" s="14">
        <v>0</v>
      </c>
      <c r="H9" s="14">
        <v>0</v>
      </c>
      <c r="I9" s="17" t="s">
        <v>72</v>
      </c>
      <c r="J9" s="29"/>
    </row>
    <row r="10" s="2" customFormat="1" ht="35.1" customHeight="1" spans="1:10">
      <c r="A10" s="8">
        <v>7</v>
      </c>
      <c r="B10" s="8" t="s">
        <v>50</v>
      </c>
      <c r="C10" s="27" t="s">
        <v>51</v>
      </c>
      <c r="D10" s="7" t="s">
        <v>82</v>
      </c>
      <c r="E10" s="14">
        <v>830949.76</v>
      </c>
      <c r="F10" s="14">
        <v>16618</v>
      </c>
      <c r="G10" s="14">
        <v>0</v>
      </c>
      <c r="H10" s="14">
        <v>0</v>
      </c>
      <c r="I10" s="17" t="s">
        <v>72</v>
      </c>
      <c r="J10" s="29"/>
    </row>
    <row r="11" s="2" customFormat="1" ht="35.1" customHeight="1" spans="1:10">
      <c r="A11" s="8"/>
      <c r="B11" s="7"/>
      <c r="C11" s="7"/>
      <c r="D11" s="7"/>
      <c r="E11" s="14"/>
      <c r="F11" s="14"/>
      <c r="G11" s="14"/>
      <c r="H11" s="7"/>
      <c r="I11" s="17"/>
      <c r="J11" s="29"/>
    </row>
    <row r="12" s="2" customFormat="1" ht="35.1" customHeight="1" spans="1:10">
      <c r="A12" s="8"/>
      <c r="B12" s="7"/>
      <c r="C12" s="7"/>
      <c r="D12" s="7"/>
      <c r="E12" s="14"/>
      <c r="F12" s="14"/>
      <c r="G12" s="14"/>
      <c r="H12" s="7"/>
      <c r="I12" s="17"/>
      <c r="J12" s="29"/>
    </row>
    <row r="13" s="3" customFormat="1" ht="48.95" customHeight="1" spans="1:10">
      <c r="A13" s="15"/>
      <c r="B13" s="7" t="s">
        <v>66</v>
      </c>
      <c r="C13" s="15"/>
      <c r="D13" s="16"/>
      <c r="E13" s="14">
        <f>SUM(E3:E12)</f>
        <v>67091990.29</v>
      </c>
      <c r="F13" s="14">
        <f>SUM(F3:F12)</f>
        <v>203715</v>
      </c>
      <c r="G13" s="14">
        <f>SUM(G3:G12)</f>
        <v>100000</v>
      </c>
      <c r="H13" s="14">
        <f>SUM(H3:H12)</f>
        <v>2000</v>
      </c>
      <c r="I13" s="18"/>
      <c r="J13" s="32"/>
    </row>
  </sheetData>
  <mergeCells count="9">
    <mergeCell ref="A1:I1"/>
    <mergeCell ref="A5:A6"/>
    <mergeCell ref="B5:B6"/>
    <mergeCell ref="C5:C6"/>
    <mergeCell ref="E5:E6"/>
    <mergeCell ref="F5:F6"/>
    <mergeCell ref="G5:G6"/>
    <mergeCell ref="H5:H6"/>
    <mergeCell ref="I5:I6"/>
  </mergeCells>
  <printOptions horizontalCentered="1"/>
  <pageMargins left="0.215972222222222" right="0.215972222222222" top="0.306944444444444" bottom="0.306944444444444" header="0.298611111111111" footer="0.298611111111111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90" zoomScaleNormal="90" workbookViewId="0">
      <pane ySplit="2" topLeftCell="A21" activePane="bottomLeft" state="frozen"/>
      <selection/>
      <selection pane="bottomLeft" activeCell="D2" sqref="D$1:D$1048576"/>
    </sheetView>
  </sheetViews>
  <sheetFormatPr defaultColWidth="9" defaultRowHeight="14.25"/>
  <cols>
    <col min="1" max="1" width="4.125" style="1" customWidth="1"/>
    <col min="2" max="2" width="13.625" style="4" customWidth="1"/>
    <col min="3" max="3" width="8.875" style="1" customWidth="1"/>
    <col min="4" max="4" width="12" style="5" customWidth="1"/>
    <col min="5" max="5" width="16" style="19" customWidth="1"/>
    <col min="6" max="6" width="14.875" style="20" customWidth="1"/>
    <col min="7" max="7" width="12.625" style="1" customWidth="1"/>
    <col min="8" max="8" width="14" style="1" customWidth="1"/>
    <col min="9" max="9" width="14.875" style="5" customWidth="1"/>
    <col min="10" max="10" width="13.75" style="19" customWidth="1"/>
    <col min="11" max="11" width="20.75" style="1" customWidth="1"/>
    <col min="12" max="12" width="9.375" style="1"/>
    <col min="13" max="16384" width="9" style="1"/>
  </cols>
  <sheetData>
    <row r="1" ht="51" customHeight="1" spans="1:11">
      <c r="A1" s="21" t="s">
        <v>83</v>
      </c>
      <c r="B1" s="21"/>
      <c r="C1" s="21"/>
      <c r="D1" s="22"/>
      <c r="E1" s="23"/>
      <c r="F1" s="24"/>
      <c r="G1" s="21"/>
      <c r="H1" s="21"/>
      <c r="I1" s="22"/>
      <c r="J1" s="23"/>
      <c r="K1" s="21"/>
    </row>
    <row r="2" s="2" customFormat="1" ht="5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6</v>
      </c>
      <c r="F2" s="7" t="s">
        <v>84</v>
      </c>
      <c r="G2" s="7" t="s">
        <v>7</v>
      </c>
      <c r="H2" s="7" t="s">
        <v>11</v>
      </c>
      <c r="I2" s="7" t="s">
        <v>85</v>
      </c>
      <c r="J2" s="7" t="s">
        <v>12</v>
      </c>
      <c r="K2" s="7" t="s">
        <v>13</v>
      </c>
    </row>
    <row r="3" s="2" customFormat="1" ht="51" customHeight="1" spans="1:11">
      <c r="A3" s="8">
        <v>1</v>
      </c>
      <c r="B3" s="8" t="s">
        <v>86</v>
      </c>
      <c r="C3" s="8" t="s">
        <v>87</v>
      </c>
      <c r="D3" s="7" t="s">
        <v>88</v>
      </c>
      <c r="E3" s="14">
        <v>3513000</v>
      </c>
      <c r="F3" s="14">
        <v>106107.29</v>
      </c>
      <c r="G3" s="14">
        <v>76882</v>
      </c>
      <c r="H3" s="14">
        <v>3512964.26</v>
      </c>
      <c r="I3" s="7">
        <v>0</v>
      </c>
      <c r="J3" s="7">
        <v>0</v>
      </c>
      <c r="K3" s="8" t="s">
        <v>89</v>
      </c>
    </row>
    <row r="4" s="2" customFormat="1" ht="51" customHeight="1" spans="1:11">
      <c r="A4" s="10"/>
      <c r="B4" s="10"/>
      <c r="C4" s="10"/>
      <c r="D4" s="7" t="s">
        <v>90</v>
      </c>
      <c r="E4" s="14">
        <v>787597.69</v>
      </c>
      <c r="F4" s="14">
        <v>113860.17</v>
      </c>
      <c r="G4" s="14"/>
      <c r="H4" s="14">
        <v>787597.69</v>
      </c>
      <c r="I4" s="7">
        <v>0</v>
      </c>
      <c r="J4" s="7">
        <v>0</v>
      </c>
      <c r="K4" s="8" t="s">
        <v>89</v>
      </c>
    </row>
    <row r="5" s="2" customFormat="1" ht="51" customHeight="1" spans="1:11">
      <c r="A5" s="10"/>
      <c r="B5" s="10"/>
      <c r="C5" s="10"/>
      <c r="D5" s="7" t="s">
        <v>91</v>
      </c>
      <c r="E5" s="14">
        <v>11300900</v>
      </c>
      <c r="F5" s="14">
        <v>104443.38</v>
      </c>
      <c r="G5" s="14"/>
      <c r="H5" s="14">
        <v>3363405</v>
      </c>
      <c r="I5" s="7">
        <v>0</v>
      </c>
      <c r="J5" s="7">
        <v>0</v>
      </c>
      <c r="K5" s="8" t="s">
        <v>92</v>
      </c>
    </row>
    <row r="6" s="2" customFormat="1" ht="51" customHeight="1" spans="1:11">
      <c r="A6" s="8">
        <v>2</v>
      </c>
      <c r="B6" s="8" t="s">
        <v>14</v>
      </c>
      <c r="C6" s="8" t="s">
        <v>15</v>
      </c>
      <c r="D6" s="7" t="s">
        <v>16</v>
      </c>
      <c r="E6" s="14">
        <v>639349.13</v>
      </c>
      <c r="F6" s="9">
        <v>0</v>
      </c>
      <c r="G6" s="14">
        <v>100000</v>
      </c>
      <c r="H6" s="14">
        <v>609349.13</v>
      </c>
      <c r="I6" s="7">
        <v>0</v>
      </c>
      <c r="J6" s="8">
        <v>0</v>
      </c>
      <c r="K6" s="8" t="s">
        <v>93</v>
      </c>
    </row>
    <row r="7" s="2" customFormat="1" ht="51" customHeight="1" spans="1:11">
      <c r="A7" s="10"/>
      <c r="B7" s="10"/>
      <c r="C7" s="10"/>
      <c r="D7" s="7" t="s">
        <v>19</v>
      </c>
      <c r="E7" s="25">
        <v>35591300</v>
      </c>
      <c r="F7" s="9">
        <v>801630.15</v>
      </c>
      <c r="G7" s="14"/>
      <c r="H7" s="14">
        <v>35590769.7</v>
      </c>
      <c r="I7" s="7">
        <v>0</v>
      </c>
      <c r="J7" s="8">
        <v>0</v>
      </c>
      <c r="K7" s="8" t="s">
        <v>94</v>
      </c>
    </row>
    <row r="8" s="2" customFormat="1" ht="51" customHeight="1" spans="1:11">
      <c r="A8" s="10"/>
      <c r="B8" s="10"/>
      <c r="C8" s="10"/>
      <c r="D8" s="7" t="s">
        <v>20</v>
      </c>
      <c r="E8" s="25">
        <v>6293094.65</v>
      </c>
      <c r="F8" s="9">
        <v>161260</v>
      </c>
      <c r="G8" s="14"/>
      <c r="H8" s="14">
        <v>6180822.88</v>
      </c>
      <c r="I8" s="7">
        <v>0</v>
      </c>
      <c r="J8" s="8">
        <v>0</v>
      </c>
      <c r="K8" s="8" t="s">
        <v>93</v>
      </c>
    </row>
    <row r="9" s="2" customFormat="1" ht="51" customHeight="1" spans="1:11">
      <c r="A9" s="7">
        <v>3</v>
      </c>
      <c r="B9" s="7" t="s">
        <v>59</v>
      </c>
      <c r="C9" s="7" t="s">
        <v>60</v>
      </c>
      <c r="D9" s="26" t="s">
        <v>61</v>
      </c>
      <c r="E9" s="14">
        <v>5105379.35</v>
      </c>
      <c r="F9" s="14">
        <v>513700</v>
      </c>
      <c r="G9" s="14">
        <v>100000</v>
      </c>
      <c r="H9" s="14">
        <v>5105369.25</v>
      </c>
      <c r="I9" s="14">
        <v>106405</v>
      </c>
      <c r="J9" s="14">
        <v>0</v>
      </c>
      <c r="K9" s="7" t="s">
        <v>89</v>
      </c>
    </row>
    <row r="10" s="2" customFormat="1" ht="51" customHeight="1" spans="1:11">
      <c r="A10" s="7"/>
      <c r="B10" s="7"/>
      <c r="C10" s="7"/>
      <c r="D10" s="26" t="s">
        <v>63</v>
      </c>
      <c r="E10" s="14">
        <v>1234548.3</v>
      </c>
      <c r="F10" s="14"/>
      <c r="G10" s="14"/>
      <c r="H10" s="14">
        <v>628364.1</v>
      </c>
      <c r="I10" s="14">
        <v>0</v>
      </c>
      <c r="J10" s="14">
        <v>0</v>
      </c>
      <c r="K10" s="7" t="s">
        <v>93</v>
      </c>
    </row>
    <row r="11" s="2" customFormat="1" ht="51" customHeight="1" spans="1:11">
      <c r="A11" s="7"/>
      <c r="B11" s="7"/>
      <c r="C11" s="7"/>
      <c r="D11" s="26" t="s">
        <v>65</v>
      </c>
      <c r="E11" s="14">
        <v>145700</v>
      </c>
      <c r="F11" s="14"/>
      <c r="G11" s="14"/>
      <c r="H11" s="14">
        <v>104605.57</v>
      </c>
      <c r="I11" s="14">
        <v>161.22</v>
      </c>
      <c r="J11" s="14">
        <v>0</v>
      </c>
      <c r="K11" s="7" t="s">
        <v>89</v>
      </c>
    </row>
    <row r="12" s="2" customFormat="1" ht="51" customHeight="1" spans="1:11">
      <c r="A12" s="7"/>
      <c r="B12" s="7"/>
      <c r="C12" s="7"/>
      <c r="D12" s="26" t="s">
        <v>62</v>
      </c>
      <c r="E12" s="14">
        <v>4576840</v>
      </c>
      <c r="F12" s="14"/>
      <c r="G12" s="14"/>
      <c r="H12" s="14">
        <v>3495902.14</v>
      </c>
      <c r="I12" s="14">
        <v>2627</v>
      </c>
      <c r="J12" s="14">
        <v>0</v>
      </c>
      <c r="K12" s="7" t="s">
        <v>89</v>
      </c>
    </row>
    <row r="13" s="2" customFormat="1" ht="51" customHeight="1" spans="1:11">
      <c r="A13" s="7">
        <v>4</v>
      </c>
      <c r="B13" s="7" t="s">
        <v>22</v>
      </c>
      <c r="C13" s="26" t="s">
        <v>23</v>
      </c>
      <c r="D13" s="7" t="s">
        <v>76</v>
      </c>
      <c r="E13" s="14">
        <v>50955661.18</v>
      </c>
      <c r="F13" s="14">
        <v>10089200</v>
      </c>
      <c r="G13" s="14">
        <v>100000</v>
      </c>
      <c r="H13" s="14">
        <v>50955661.18</v>
      </c>
      <c r="I13" s="14">
        <v>1150857.08</v>
      </c>
      <c r="J13" s="14">
        <v>50000</v>
      </c>
      <c r="K13" s="7"/>
    </row>
    <row r="14" s="2" customFormat="1" ht="51" customHeight="1" spans="1:11">
      <c r="A14" s="8">
        <v>5</v>
      </c>
      <c r="B14" s="7" t="s">
        <v>22</v>
      </c>
      <c r="C14" s="26" t="s">
        <v>23</v>
      </c>
      <c r="D14" s="7" t="s">
        <v>27</v>
      </c>
      <c r="E14" s="14">
        <v>32546203.57</v>
      </c>
      <c r="F14" s="9">
        <v>3030000</v>
      </c>
      <c r="G14" s="14">
        <v>100000</v>
      </c>
      <c r="H14" s="14">
        <v>32546203.57</v>
      </c>
      <c r="I14" s="14">
        <v>433671.07</v>
      </c>
      <c r="J14" s="9">
        <v>50000</v>
      </c>
      <c r="K14" s="8"/>
    </row>
    <row r="15" s="2" customFormat="1" ht="51" customHeight="1" spans="1:11">
      <c r="A15" s="8">
        <v>6</v>
      </c>
      <c r="B15" s="8" t="s">
        <v>28</v>
      </c>
      <c r="C15" s="8" t="s">
        <v>29</v>
      </c>
      <c r="D15" s="7" t="s">
        <v>30</v>
      </c>
      <c r="E15" s="14">
        <v>4230900</v>
      </c>
      <c r="F15" s="14">
        <v>536200</v>
      </c>
      <c r="G15" s="14">
        <v>100000</v>
      </c>
      <c r="H15" s="14">
        <v>4230900</v>
      </c>
      <c r="I15" s="14">
        <v>12086.75</v>
      </c>
      <c r="J15" s="9">
        <v>0</v>
      </c>
      <c r="K15" s="8" t="s">
        <v>89</v>
      </c>
    </row>
    <row r="16" s="2" customFormat="1" ht="51" customHeight="1" spans="1:11">
      <c r="A16" s="10"/>
      <c r="B16" s="10"/>
      <c r="C16" s="10"/>
      <c r="D16" s="7" t="s">
        <v>33</v>
      </c>
      <c r="E16" s="14">
        <v>13108700</v>
      </c>
      <c r="F16" s="14">
        <v>4235700</v>
      </c>
      <c r="G16" s="14"/>
      <c r="H16" s="14">
        <v>13108700</v>
      </c>
      <c r="I16" s="14">
        <v>0</v>
      </c>
      <c r="J16" s="9">
        <v>0</v>
      </c>
      <c r="K16" s="8" t="s">
        <v>95</v>
      </c>
    </row>
    <row r="17" s="2" customFormat="1" ht="51" customHeight="1" spans="1:11">
      <c r="A17" s="10"/>
      <c r="B17" s="10"/>
      <c r="C17" s="10"/>
      <c r="D17" s="7" t="s">
        <v>32</v>
      </c>
      <c r="E17" s="14">
        <v>11604000</v>
      </c>
      <c r="F17" s="14">
        <v>252300</v>
      </c>
      <c r="G17" s="14"/>
      <c r="H17" s="14">
        <v>10899926.34</v>
      </c>
      <c r="I17" s="14">
        <v>13738.34</v>
      </c>
      <c r="J17" s="9">
        <v>2747</v>
      </c>
      <c r="K17" s="8"/>
    </row>
    <row r="18" s="2" customFormat="1" ht="51" customHeight="1" spans="1:11">
      <c r="A18" s="10"/>
      <c r="B18" s="10"/>
      <c r="C18" s="10"/>
      <c r="D18" s="7" t="s">
        <v>34</v>
      </c>
      <c r="E18" s="14">
        <v>30600</v>
      </c>
      <c r="F18" s="14">
        <v>0</v>
      </c>
      <c r="G18" s="14"/>
      <c r="H18" s="14">
        <v>30597.56</v>
      </c>
      <c r="I18" s="14">
        <v>0</v>
      </c>
      <c r="J18" s="9">
        <v>0</v>
      </c>
      <c r="K18" s="8" t="s">
        <v>93</v>
      </c>
    </row>
    <row r="19" s="2" customFormat="1" ht="51" customHeight="1" spans="1:11">
      <c r="A19" s="10"/>
      <c r="B19" s="10"/>
      <c r="C19" s="10"/>
      <c r="D19" s="7" t="s">
        <v>35</v>
      </c>
      <c r="E19" s="14">
        <v>751400</v>
      </c>
      <c r="F19" s="14">
        <v>0</v>
      </c>
      <c r="G19" s="14"/>
      <c r="H19" s="14">
        <v>751400</v>
      </c>
      <c r="I19" s="14">
        <v>0</v>
      </c>
      <c r="J19" s="9">
        <v>0</v>
      </c>
      <c r="K19" s="8" t="s">
        <v>93</v>
      </c>
    </row>
    <row r="20" s="2" customFormat="1" ht="51" customHeight="1" spans="1:11">
      <c r="A20" s="10"/>
      <c r="B20" s="10"/>
      <c r="C20" s="10"/>
      <c r="D20" s="7" t="s">
        <v>36</v>
      </c>
      <c r="E20" s="14">
        <v>123000</v>
      </c>
      <c r="F20" s="14">
        <v>0</v>
      </c>
      <c r="G20" s="14"/>
      <c r="H20" s="14">
        <v>123000</v>
      </c>
      <c r="I20" s="14">
        <v>0</v>
      </c>
      <c r="J20" s="9">
        <v>0</v>
      </c>
      <c r="K20" s="8" t="s">
        <v>93</v>
      </c>
    </row>
    <row r="21" s="2" customFormat="1" ht="51" customHeight="1" spans="1:11">
      <c r="A21" s="10"/>
      <c r="B21" s="12"/>
      <c r="C21" s="12"/>
      <c r="D21" s="7" t="s">
        <v>37</v>
      </c>
      <c r="E21" s="14">
        <v>2656500</v>
      </c>
      <c r="F21" s="14">
        <v>0</v>
      </c>
      <c r="G21" s="14"/>
      <c r="H21" s="14">
        <v>2656420.59</v>
      </c>
      <c r="I21" s="14">
        <v>0</v>
      </c>
      <c r="J21" s="9">
        <v>0</v>
      </c>
      <c r="K21" s="8" t="s">
        <v>93</v>
      </c>
    </row>
    <row r="22" s="2" customFormat="1" ht="51" customHeight="1" spans="1:11">
      <c r="A22" s="8">
        <v>7</v>
      </c>
      <c r="B22" s="8" t="s">
        <v>47</v>
      </c>
      <c r="C22" s="27" t="s">
        <v>29</v>
      </c>
      <c r="D22" s="7" t="s">
        <v>48</v>
      </c>
      <c r="E22" s="14">
        <v>11884900</v>
      </c>
      <c r="F22" s="14">
        <v>119500</v>
      </c>
      <c r="G22" s="14">
        <v>23900</v>
      </c>
      <c r="H22" s="14">
        <v>11884889.98</v>
      </c>
      <c r="I22" s="14">
        <v>117184.35</v>
      </c>
      <c r="J22" s="9">
        <v>23436</v>
      </c>
      <c r="K22" s="8"/>
    </row>
    <row r="23" s="2" customFormat="1" ht="51" customHeight="1" spans="1:11">
      <c r="A23" s="8"/>
      <c r="B23" s="8" t="s">
        <v>96</v>
      </c>
      <c r="C23" s="7" t="s">
        <v>80</v>
      </c>
      <c r="D23" s="7" t="s">
        <v>97</v>
      </c>
      <c r="E23" s="14">
        <v>10854300</v>
      </c>
      <c r="F23" s="9">
        <v>1295400</v>
      </c>
      <c r="G23" s="14">
        <v>50000</v>
      </c>
      <c r="H23" s="14">
        <v>7157608.46</v>
      </c>
      <c r="I23" s="14">
        <v>0</v>
      </c>
      <c r="J23" s="9">
        <v>0</v>
      </c>
      <c r="K23" s="8" t="s">
        <v>98</v>
      </c>
    </row>
    <row r="24" s="2" customFormat="1" ht="51" customHeight="1" spans="1:11">
      <c r="A24" s="8"/>
      <c r="B24" s="8" t="s">
        <v>79</v>
      </c>
      <c r="C24" s="7" t="s">
        <v>80</v>
      </c>
      <c r="D24" s="7" t="s">
        <v>99</v>
      </c>
      <c r="E24" s="14">
        <v>11102000</v>
      </c>
      <c r="F24" s="9">
        <v>371100</v>
      </c>
      <c r="G24" s="14">
        <v>50000</v>
      </c>
      <c r="H24" s="14">
        <v>6534123.89</v>
      </c>
      <c r="I24" s="14">
        <v>371098.91</v>
      </c>
      <c r="J24" s="14">
        <v>0</v>
      </c>
      <c r="K24" s="8" t="s">
        <v>92</v>
      </c>
    </row>
    <row r="25" s="2" customFormat="1" ht="51" customHeight="1" spans="1:11">
      <c r="A25" s="8"/>
      <c r="B25" s="8" t="s">
        <v>50</v>
      </c>
      <c r="C25" s="27" t="s">
        <v>51</v>
      </c>
      <c r="D25" s="7" t="s">
        <v>58</v>
      </c>
      <c r="E25" s="14">
        <v>10398384</v>
      </c>
      <c r="F25" s="9">
        <v>195296</v>
      </c>
      <c r="G25" s="14">
        <v>39059</v>
      </c>
      <c r="H25" s="14">
        <v>10096229.4</v>
      </c>
      <c r="I25" s="14">
        <v>144827.57</v>
      </c>
      <c r="J25" s="14">
        <v>28965</v>
      </c>
      <c r="K25" s="8"/>
    </row>
    <row r="26" s="2" customFormat="1" ht="51" customHeight="1" spans="1:11">
      <c r="A26" s="8"/>
      <c r="B26" s="8" t="s">
        <v>50</v>
      </c>
      <c r="C26" s="27" t="s">
        <v>51</v>
      </c>
      <c r="D26" s="7" t="s">
        <v>54</v>
      </c>
      <c r="E26" s="14">
        <v>10106410</v>
      </c>
      <c r="F26" s="9">
        <v>17010</v>
      </c>
      <c r="G26" s="14">
        <v>3402</v>
      </c>
      <c r="H26" s="14">
        <v>9670184.18</v>
      </c>
      <c r="I26" s="14">
        <v>17010</v>
      </c>
      <c r="J26" s="14">
        <v>0</v>
      </c>
      <c r="K26" s="8" t="s">
        <v>98</v>
      </c>
    </row>
    <row r="27" s="2" customFormat="1" ht="51" customHeight="1" spans="1:11">
      <c r="A27" s="8"/>
      <c r="B27" s="8" t="s">
        <v>50</v>
      </c>
      <c r="C27" s="27" t="s">
        <v>51</v>
      </c>
      <c r="D27" s="7" t="s">
        <v>56</v>
      </c>
      <c r="E27" s="14">
        <v>10101010</v>
      </c>
      <c r="F27" s="9">
        <v>259186</v>
      </c>
      <c r="G27" s="14">
        <v>51837</v>
      </c>
      <c r="H27" s="14">
        <v>9853867.61</v>
      </c>
      <c r="I27" s="14">
        <v>252998.27</v>
      </c>
      <c r="J27" s="9">
        <v>0</v>
      </c>
      <c r="K27" s="8" t="s">
        <v>98</v>
      </c>
    </row>
    <row r="28" s="2" customFormat="1" ht="51" customHeight="1" spans="1:11">
      <c r="A28" s="7"/>
      <c r="B28" s="7" t="s">
        <v>66</v>
      </c>
      <c r="C28" s="26"/>
      <c r="D28" s="7"/>
      <c r="E28" s="14">
        <f t="shared" ref="E28:J28" si="0">SUM(E3:E27)</f>
        <v>249641677.87</v>
      </c>
      <c r="F28" s="14">
        <f t="shared" si="0"/>
        <v>22201892.99</v>
      </c>
      <c r="G28" s="14">
        <f t="shared" si="0"/>
        <v>795080</v>
      </c>
      <c r="H28" s="14">
        <f t="shared" si="0"/>
        <v>229878862.48</v>
      </c>
      <c r="I28" s="14">
        <f t="shared" si="0"/>
        <v>2622665.56</v>
      </c>
      <c r="J28" s="14">
        <f t="shared" si="0"/>
        <v>155148</v>
      </c>
      <c r="K28" s="7"/>
    </row>
  </sheetData>
  <autoFilter ref="A2:K28">
    <extLst/>
  </autoFilter>
  <mergeCells count="18">
    <mergeCell ref="A1:K1"/>
    <mergeCell ref="A3:A5"/>
    <mergeCell ref="A6:A8"/>
    <mergeCell ref="A9:A12"/>
    <mergeCell ref="A15:A21"/>
    <mergeCell ref="B3:B5"/>
    <mergeCell ref="B6:B8"/>
    <mergeCell ref="B9:B12"/>
    <mergeCell ref="B15:B21"/>
    <mergeCell ref="C3:C5"/>
    <mergeCell ref="C6:C8"/>
    <mergeCell ref="C9:C12"/>
    <mergeCell ref="C15:C21"/>
    <mergeCell ref="F9:F12"/>
    <mergeCell ref="G3:G5"/>
    <mergeCell ref="G6:G8"/>
    <mergeCell ref="G9:G12"/>
    <mergeCell ref="G15:G21"/>
  </mergeCells>
  <printOptions horizontalCentered="1"/>
  <pageMargins left="0.306944444444444" right="0.306944444444444" top="0.357638888888889" bottom="0.357638888888889" header="0.298611111111111" footer="0.298611111111111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D2" sqref="D$1:D$1048576"/>
    </sheetView>
  </sheetViews>
  <sheetFormatPr defaultColWidth="9" defaultRowHeight="14.25"/>
  <cols>
    <col min="1" max="1" width="6.625" style="1" customWidth="1"/>
    <col min="2" max="2" width="12.5" style="4" customWidth="1"/>
    <col min="3" max="3" width="8.875" style="1" customWidth="1"/>
    <col min="4" max="4" width="19.25" style="5" customWidth="1"/>
    <col min="5" max="5" width="20.75" style="5" customWidth="1"/>
    <col min="6" max="6" width="14.875" style="5" customWidth="1"/>
    <col min="7" max="7" width="13.625" style="1" customWidth="1"/>
    <col min="8" max="8" width="12" style="5" customWidth="1"/>
    <col min="9" max="9" width="19.25" style="1" customWidth="1"/>
    <col min="10" max="10" width="13.125" style="1" customWidth="1"/>
    <col min="11" max="16384" width="9" style="1"/>
  </cols>
  <sheetData>
    <row r="1" s="1" customFormat="1" ht="51" customHeight="1" spans="1:9">
      <c r="A1" s="6" t="s">
        <v>100</v>
      </c>
      <c r="B1" s="6"/>
      <c r="C1" s="6"/>
      <c r="D1" s="6"/>
      <c r="E1" s="6"/>
      <c r="F1" s="6"/>
      <c r="G1" s="6"/>
      <c r="H1" s="6"/>
      <c r="I1" s="6"/>
    </row>
    <row r="2" s="2" customFormat="1" ht="44.1" customHeight="1" spans="1:9">
      <c r="A2" s="7" t="s">
        <v>1</v>
      </c>
      <c r="B2" s="7" t="s">
        <v>2</v>
      </c>
      <c r="C2" s="7" t="s">
        <v>3</v>
      </c>
      <c r="D2" s="7" t="s">
        <v>101</v>
      </c>
      <c r="E2" s="7" t="s">
        <v>102</v>
      </c>
      <c r="F2" s="7" t="s">
        <v>103</v>
      </c>
      <c r="G2" s="7" t="s">
        <v>104</v>
      </c>
      <c r="H2" s="7" t="s">
        <v>12</v>
      </c>
      <c r="I2" s="17" t="s">
        <v>13</v>
      </c>
    </row>
    <row r="3" s="2" customFormat="1" ht="41" customHeight="1" spans="1:9">
      <c r="A3" s="8">
        <v>1</v>
      </c>
      <c r="B3" s="8" t="s">
        <v>105</v>
      </c>
      <c r="C3" s="8" t="s">
        <v>106</v>
      </c>
      <c r="D3" s="8" t="s">
        <v>107</v>
      </c>
      <c r="E3" s="7" t="s">
        <v>108</v>
      </c>
      <c r="F3" s="9">
        <v>57600</v>
      </c>
      <c r="G3" s="9">
        <v>57600</v>
      </c>
      <c r="H3" s="9">
        <v>57600</v>
      </c>
      <c r="I3" s="9"/>
    </row>
    <row r="4" s="2" customFormat="1" ht="44.1" customHeight="1" spans="1:9">
      <c r="A4" s="10"/>
      <c r="B4" s="10"/>
      <c r="C4" s="10"/>
      <c r="D4" s="10"/>
      <c r="E4" s="7" t="s">
        <v>109</v>
      </c>
      <c r="F4" s="11"/>
      <c r="G4" s="11"/>
      <c r="H4" s="11"/>
      <c r="I4" s="11"/>
    </row>
    <row r="5" s="2" customFormat="1" ht="44.1" customHeight="1" spans="1:9">
      <c r="A5" s="10"/>
      <c r="B5" s="10"/>
      <c r="C5" s="10"/>
      <c r="D5" s="10"/>
      <c r="E5" s="7" t="s">
        <v>110</v>
      </c>
      <c r="F5" s="11"/>
      <c r="G5" s="11"/>
      <c r="H5" s="11"/>
      <c r="I5" s="11"/>
    </row>
    <row r="6" s="2" customFormat="1" ht="44.1" customHeight="1" spans="1:9">
      <c r="A6" s="10"/>
      <c r="B6" s="10"/>
      <c r="C6" s="10"/>
      <c r="D6" s="10"/>
      <c r="E6" s="7" t="s">
        <v>111</v>
      </c>
      <c r="F6" s="11"/>
      <c r="G6" s="11"/>
      <c r="H6" s="11"/>
      <c r="I6" s="11"/>
    </row>
    <row r="7" s="2" customFormat="1" ht="44.1" customHeight="1" spans="1:9">
      <c r="A7" s="10"/>
      <c r="B7" s="10"/>
      <c r="C7" s="10"/>
      <c r="D7" s="10"/>
      <c r="E7" s="7" t="s">
        <v>112</v>
      </c>
      <c r="F7" s="11"/>
      <c r="G7" s="11"/>
      <c r="H7" s="11"/>
      <c r="I7" s="13"/>
    </row>
    <row r="8" s="2" customFormat="1" ht="44.1" customHeight="1" spans="1:9">
      <c r="A8" s="8">
        <v>2</v>
      </c>
      <c r="B8" s="8" t="s">
        <v>69</v>
      </c>
      <c r="C8" s="8" t="s">
        <v>70</v>
      </c>
      <c r="D8" s="8" t="s">
        <v>113</v>
      </c>
      <c r="E8" s="7" t="s">
        <v>114</v>
      </c>
      <c r="F8" s="9">
        <v>21600</v>
      </c>
      <c r="G8" s="9">
        <v>21600</v>
      </c>
      <c r="H8" s="9">
        <v>21600</v>
      </c>
      <c r="I8" s="9"/>
    </row>
    <row r="9" s="2" customFormat="1" ht="44.1" customHeight="1" spans="1:9">
      <c r="A9" s="12"/>
      <c r="B9" s="12"/>
      <c r="C9" s="12"/>
      <c r="D9" s="12"/>
      <c r="E9" s="7" t="s">
        <v>115</v>
      </c>
      <c r="F9" s="13"/>
      <c r="G9" s="13"/>
      <c r="H9" s="13"/>
      <c r="I9" s="13"/>
    </row>
    <row r="10" s="2" customFormat="1" ht="39" customHeight="1" spans="1:9">
      <c r="A10" s="7">
        <v>3</v>
      </c>
      <c r="B10" s="7" t="s">
        <v>28</v>
      </c>
      <c r="C10" s="7" t="s">
        <v>29</v>
      </c>
      <c r="D10" s="7" t="s">
        <v>116</v>
      </c>
      <c r="E10" s="7" t="s">
        <v>117</v>
      </c>
      <c r="F10" s="14">
        <v>36000</v>
      </c>
      <c r="G10" s="14">
        <v>36000</v>
      </c>
      <c r="H10" s="14">
        <v>36000</v>
      </c>
      <c r="I10" s="14"/>
    </row>
    <row r="11" s="2" customFormat="1" ht="44.1" customHeight="1" spans="1:9">
      <c r="A11" s="7">
        <v>4</v>
      </c>
      <c r="C11" s="7" t="s">
        <v>118</v>
      </c>
      <c r="D11" s="7" t="s">
        <v>116</v>
      </c>
      <c r="E11" s="7" t="s">
        <v>119</v>
      </c>
      <c r="F11" s="14">
        <v>1500</v>
      </c>
      <c r="G11" s="14">
        <v>1500</v>
      </c>
      <c r="H11" s="14">
        <v>1500</v>
      </c>
      <c r="I11" s="14"/>
    </row>
    <row r="12" s="3" customFormat="1" ht="36" customHeight="1" spans="1:9">
      <c r="A12" s="15"/>
      <c r="B12" s="7" t="s">
        <v>66</v>
      </c>
      <c r="C12" s="15"/>
      <c r="D12" s="16"/>
      <c r="E12" s="16"/>
      <c r="F12" s="14">
        <f>SUM(F3:F11)</f>
        <v>116700</v>
      </c>
      <c r="G12" s="14">
        <f>SUM(G3:G11)</f>
        <v>116700</v>
      </c>
      <c r="H12" s="14">
        <f>SUM(H3:H11)</f>
        <v>116700</v>
      </c>
      <c r="I12" s="18"/>
    </row>
  </sheetData>
  <mergeCells count="17">
    <mergeCell ref="A1:I1"/>
    <mergeCell ref="A3:A7"/>
    <mergeCell ref="A8:A9"/>
    <mergeCell ref="B3:B7"/>
    <mergeCell ref="B8:B9"/>
    <mergeCell ref="C3:C7"/>
    <mergeCell ref="C8:C9"/>
    <mergeCell ref="D3:D7"/>
    <mergeCell ref="D8:D9"/>
    <mergeCell ref="F3:F7"/>
    <mergeCell ref="F8:F9"/>
    <mergeCell ref="G3:G7"/>
    <mergeCell ref="G8:G9"/>
    <mergeCell ref="H3:H7"/>
    <mergeCell ref="H8:H9"/>
    <mergeCell ref="I3:I7"/>
    <mergeCell ref="I8:I9"/>
  </mergeCells>
  <printOptions horizontalCentered="1"/>
  <pageMargins left="0.306944444444444" right="0.306944444444444" top="0.357638888888889" bottom="0.357638888888889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主体培育奖励</vt:lpstr>
      <vt:lpstr>网红经济奖励</vt:lpstr>
      <vt:lpstr>平台运营补助</vt:lpstr>
      <vt:lpstr>鼓励参与乡村振兴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sanford</cp:lastModifiedBy>
  <dcterms:created xsi:type="dcterms:W3CDTF">2021-06-23T00:21:00Z</dcterms:created>
  <dcterms:modified xsi:type="dcterms:W3CDTF">2023-06-08T08:14:28Z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2D1119EC40EC48A9B8F3E1ADF2B454B5</vt:lpwstr>
  </property>
</Properties>
</file>